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8_{27E52D2D-0871-45FA-B927-F44E622951ED}" xr6:coauthVersionLast="47" xr6:coauthVersionMax="47" xr10:uidLastSave="{00000000-0000-0000-0000-000000000000}"/>
  <bookViews>
    <workbookView xWindow="28680" yWindow="-120" windowWidth="29040" windowHeight="15840" activeTab="2" xr2:uid="{00000000-000D-0000-FFFF-FFFF00000000}"/>
  </bookViews>
  <sheets>
    <sheet name="Start Here" sheetId="4" r:id="rId1"/>
    <sheet name="Projected vs. Actual" sheetId="5" r:id="rId2"/>
    <sheet name="Income &amp; Expense Tracker"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5" l="1"/>
  <c r="D26" i="5"/>
  <c r="D24" i="5"/>
  <c r="D23" i="5"/>
  <c r="D22" i="5"/>
  <c r="D21" i="5"/>
  <c r="D15" i="5"/>
  <c r="D27" i="5"/>
  <c r="D28" i="5"/>
  <c r="D29" i="5"/>
  <c r="D30" i="5"/>
  <c r="D31" i="5"/>
  <c r="D16" i="5"/>
  <c r="D17" i="5"/>
  <c r="D32" i="5" l="1"/>
  <c r="C22" i="5" l="1"/>
  <c r="E22" i="5" s="1"/>
  <c r="C23" i="5"/>
  <c r="E23" i="5" s="1"/>
  <c r="C24" i="5"/>
  <c r="C25" i="5"/>
  <c r="E25" i="5" s="1"/>
  <c r="C26" i="5"/>
  <c r="E26" i="5" s="1"/>
  <c r="C27" i="5"/>
  <c r="E27" i="5" s="1"/>
  <c r="C28" i="5"/>
  <c r="E28" i="5" s="1"/>
  <c r="C29" i="5"/>
  <c r="E29" i="5" s="1"/>
  <c r="C30" i="5"/>
  <c r="E30" i="5" s="1"/>
  <c r="C31" i="5"/>
  <c r="E31" i="5" s="1"/>
  <c r="C21" i="5"/>
  <c r="E21" i="5" s="1"/>
  <c r="E35" i="4"/>
  <c r="C11" i="5" s="1"/>
  <c r="E11" i="5" s="1"/>
  <c r="E13" i="4"/>
  <c r="C17" i="5" s="1"/>
  <c r="E17" i="5" s="1"/>
  <c r="E8" i="4"/>
  <c r="C15" i="5" s="1"/>
  <c r="E15" i="5" s="1"/>
  <c r="E10" i="4"/>
  <c r="C16" i="5" s="1"/>
  <c r="E16" i="5" s="1"/>
  <c r="D11" i="5"/>
  <c r="E24" i="5"/>
  <c r="D18" i="5"/>
  <c r="D10" i="5" s="1"/>
  <c r="D12" i="5" l="1"/>
  <c r="C32" i="5"/>
  <c r="C18" i="5"/>
  <c r="E18" i="5"/>
  <c r="E16" i="4"/>
  <c r="E37" i="4" l="1"/>
  <c r="C10" i="5"/>
  <c r="E10" i="5" s="1"/>
  <c r="C12" i="5" l="1"/>
</calcChain>
</file>

<file path=xl/sharedStrings.xml><?xml version="1.0" encoding="utf-8"?>
<sst xmlns="http://schemas.openxmlformats.org/spreadsheetml/2006/main" count="74" uniqueCount="69">
  <si>
    <t>Projected Cost</t>
  </si>
  <si>
    <t>Actual Cost</t>
  </si>
  <si>
    <t>Difference</t>
  </si>
  <si>
    <t>Other</t>
  </si>
  <si>
    <t>Food</t>
  </si>
  <si>
    <t>Subtotal</t>
  </si>
  <si>
    <t>Balance</t>
  </si>
  <si>
    <t>Student Bill</t>
  </si>
  <si>
    <t>BALANCE</t>
  </si>
  <si>
    <t>Projected</t>
  </si>
  <si>
    <t>Actual</t>
  </si>
  <si>
    <t>Total Income</t>
  </si>
  <si>
    <t>Total Expenses</t>
  </si>
  <si>
    <t>Housing &amp; Utilities</t>
  </si>
  <si>
    <t>Books &amp; School Supplies</t>
  </si>
  <si>
    <t>Local Transportation</t>
  </si>
  <si>
    <t>Travel</t>
  </si>
  <si>
    <t>Personal Care</t>
  </si>
  <si>
    <t>Entertainment</t>
  </si>
  <si>
    <t>Savings</t>
  </si>
  <si>
    <t>Debt</t>
  </si>
  <si>
    <t>BUDGET CATEGORIES</t>
  </si>
  <si>
    <t>INCOME</t>
  </si>
  <si>
    <t>Earned Income</t>
  </si>
  <si>
    <t>Semester Refund</t>
  </si>
  <si>
    <t>Total Estimated Monthly Income:</t>
  </si>
  <si>
    <t>Section 1: Monthly Income</t>
  </si>
  <si>
    <t>Open Penn.Pay. How much is your semester refund?</t>
  </si>
  <si>
    <t>2a. How many hours do you work per week (on average)?</t>
  </si>
  <si>
    <t>2b. How much are you paid per hour?</t>
  </si>
  <si>
    <t xml:space="preserve">3. Estimate your monthly additional income. </t>
  </si>
  <si>
    <t>3a. How much do you expect to receive from other resources (i.e. parent, relative, friend) each month?</t>
  </si>
  <si>
    <t>Section 2: Monthly Expenses</t>
  </si>
  <si>
    <t>Total Estimated Monthly Expenses:</t>
  </si>
  <si>
    <t>Section 3: Balance Sheet</t>
  </si>
  <si>
    <t xml:space="preserve">Based on your reported numbers, here's what you'll have left at the end of each month. </t>
  </si>
  <si>
    <t>If you would like to compare your projected budget to your actual spending habits, see the second sheet, labeled "Projected vs. Actual."</t>
  </si>
  <si>
    <t>Additional Income</t>
  </si>
  <si>
    <t xml:space="preserve">INSTRUCTIONS: 
Answer the following questions to estimate your projected monthly income for this semester. Fill in the yellow cells. </t>
  </si>
  <si>
    <t>MONTHLY BUDGET</t>
  </si>
  <si>
    <t xml:space="preserve">1. Estimate your monthly refund allowance (if you receive one). </t>
  </si>
  <si>
    <t>date</t>
  </si>
  <si>
    <t>description</t>
  </si>
  <si>
    <t>amount</t>
  </si>
  <si>
    <t>category</t>
  </si>
  <si>
    <t>INCOME &amp; EXPENSE TRACKER</t>
  </si>
  <si>
    <t>ESTIMATE YOUR BUDGET</t>
  </si>
  <si>
    <t>INSTRUCTIONS: 
Track your income and expenses below. Manually enter the date, description, and amount per transaction. Select the budget category using the dropdown menu.</t>
  </si>
  <si>
    <t>1. Estimate your monthly expenses for each category.</t>
  </si>
  <si>
    <r>
      <t xml:space="preserve">2. Estimate your monthly earned income. 
</t>
    </r>
    <r>
      <rPr>
        <sz val="11"/>
        <color rgb="FF223868"/>
        <rFont val="Calibri"/>
        <family val="2"/>
      </rPr>
      <t xml:space="preserve">The estimate assumes you work four weeks in a month. Assumes 25% of your earnings are taken out for taxes. </t>
    </r>
  </si>
  <si>
    <r>
      <t xml:space="preserve">Entertainment
</t>
    </r>
    <r>
      <rPr>
        <sz val="11"/>
        <color rgb="FF223868"/>
        <rFont val="Calibri"/>
        <family val="2"/>
      </rPr>
      <t xml:space="preserve">Performances (theater, concerts, comedy, etc.), streaming services, sporting events, and social gatherings. </t>
    </r>
  </si>
  <si>
    <r>
      <t xml:space="preserve">Savings
</t>
    </r>
    <r>
      <rPr>
        <sz val="11"/>
        <color rgb="FF223868"/>
        <rFont val="Calibri"/>
        <family val="2"/>
      </rPr>
      <t xml:space="preserve">General savings, retirement savings, investments. </t>
    </r>
  </si>
  <si>
    <r>
      <t xml:space="preserve">Debt
</t>
    </r>
    <r>
      <rPr>
        <sz val="11"/>
        <color rgb="FF223868"/>
        <rFont val="Calibri"/>
        <family val="2"/>
      </rPr>
      <t xml:space="preserve">Loan payments and credit card bills. </t>
    </r>
  </si>
  <si>
    <r>
      <t xml:space="preserve">Other
</t>
    </r>
    <r>
      <rPr>
        <sz val="11"/>
        <color rgb="FF223868"/>
        <rFont val="Calibri"/>
        <family val="2"/>
      </rPr>
      <t>Pets, gifts and donations, and more.</t>
    </r>
  </si>
  <si>
    <t>3b. How much do you expect to use from your current bank account balances each month?</t>
  </si>
  <si>
    <t>For each budget category, some common expenses are listed as suggestions to take into consideration. This is not an extensive list, so please include other frequent expenses in the most applicable category.</t>
  </si>
  <si>
    <r>
      <t xml:space="preserve">Local Transportation
</t>
    </r>
    <r>
      <rPr>
        <sz val="11"/>
        <color rgb="FF223868"/>
        <rFont val="Calibri"/>
        <family val="2"/>
      </rPr>
      <t>Public transportation, ride-share (Uber, Lyft, taxi), car payment, car insurance, gas, car maintenance.</t>
    </r>
  </si>
  <si>
    <r>
      <t xml:space="preserve">Personal Care
</t>
    </r>
    <r>
      <rPr>
        <sz val="11"/>
        <color rgb="FF223868"/>
        <rFont val="Calibri"/>
        <family val="2"/>
      </rPr>
      <t>Medical and health, beauty supplies or services, toiletries (soap, deodorant, etc.), clothing, dry cleaning, gym, and organization fees.</t>
    </r>
  </si>
  <si>
    <r>
      <t xml:space="preserve">Student Bill
</t>
    </r>
    <r>
      <rPr>
        <sz val="11"/>
        <color rgb="FF223868"/>
        <rFont val="Calibri"/>
        <family val="2"/>
      </rPr>
      <t xml:space="preserve">Any remaining balance owed on your student account. </t>
    </r>
  </si>
  <si>
    <r>
      <t xml:space="preserve">Housing &amp; Utilities
</t>
    </r>
    <r>
      <rPr>
        <sz val="11"/>
        <color rgb="FF223868"/>
        <rFont val="Calibri"/>
        <family val="2"/>
      </rPr>
      <t xml:space="preserve">Rent, any utilities you're responsible for (electric, gas, water, trash), maintenance, supplies (cleaning supplies, toilet paper, etc.), cell phone, internet, and cable.
</t>
    </r>
    <r>
      <rPr>
        <i/>
        <sz val="11"/>
        <color rgb="FF223868"/>
        <rFont val="Calibri"/>
        <family val="2"/>
      </rPr>
      <t>If you live on campus, the cost will be reflected in your student bill. Do not include it in this estimate.</t>
    </r>
  </si>
  <si>
    <r>
      <t xml:space="preserve">Food
</t>
    </r>
    <r>
      <rPr>
        <sz val="11"/>
        <color rgb="FF223868"/>
        <rFont val="Calibri"/>
        <family val="2"/>
      </rPr>
      <t xml:space="preserve">Groceries and dining out. 
</t>
    </r>
    <r>
      <rPr>
        <i/>
        <sz val="11"/>
        <color rgb="FF223868"/>
        <rFont val="Calibri"/>
        <family val="2"/>
      </rPr>
      <t xml:space="preserve">If you are enrolled in a meal plan, the cost will be reflected in your student bill. Do not include it in this estimate. </t>
    </r>
  </si>
  <si>
    <t>INSTRUCTIONS: 
Fill in the yellow cells with your actual income and expenses from the month. Or track your income and expenses for the month on the third sheet, 'Income &amp; Expense Tracker' and it will be autocalculated in the yellow cells. 
Any negative numbers in the "Difference" column indicate less money in your pocket (i.e. earning less money than expected or spending more money than expected).</t>
  </si>
  <si>
    <t xml:space="preserve">After making a plan for your money, the next step is to check back in each month to see how your actual spending habits compared to your spending goals. </t>
  </si>
  <si>
    <t xml:space="preserve">The expenses listed are not representative of Penn's Cost of Attendance (the standard educational expense categories used by SRFS to determine your financial aid). Instead, the expenses listed represent both the Cost of Attendance and expenses that you may incur outside of your educational expenses. Financial aid funds are provided to cover your educational expenses, so if you choose to spend those funds on other expenses, you will need to identify other sources of funding to round out your monthly budget. </t>
  </si>
  <si>
    <t>Link to Penn's Undergraduate Cost of Attendance</t>
  </si>
  <si>
    <t>Link to Penn's Graduate Cost of Attendance (Varies by school and program)</t>
  </si>
  <si>
    <r>
      <t xml:space="preserve">Books &amp; School Supplies
</t>
    </r>
    <r>
      <rPr>
        <sz val="11"/>
        <color rgb="FF223868"/>
        <rFont val="Calibri"/>
        <family val="2"/>
      </rPr>
      <t>All textbooks and any school supplies.</t>
    </r>
  </si>
  <si>
    <r>
      <t xml:space="preserve">Travel
</t>
    </r>
    <r>
      <rPr>
        <sz val="11"/>
        <color rgb="FF223868"/>
        <rFont val="Calibri"/>
        <family val="2"/>
      </rPr>
      <t>Travel home or vacation.</t>
    </r>
  </si>
  <si>
    <t xml:space="preserve">You may incur larger one-time expenses at the start of the semester (like travel home) that do not easily fit into a monthly budget structure. Keep in mind that you will need to account for these expenses somehow in your budget. This could involve setting aside portions of the cost over a few months or adjusting your spending habits for other categories in the month that the one-time cost will occur.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</si>
</sst>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lt;=9999999]###\-####;\(###\)\ ###\-####"/>
  </numFmts>
  <fonts count="25" x14ac:knownFonts="1">
    <font>
      <sz val="10"/>
      <color theme="1" tint="0.2499465926084170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4" tint="-0.499984740745262"/>
      <name val="Lucida Sans"/>
      <family val="2"/>
      <scheme val="minor"/>
    </font>
    <font>
      <sz val="11"/>
      <color theme="3" tint="-0.249977111117893"/>
      <name val="Calibri"/>
      <family val="2"/>
    </font>
    <font>
      <sz val="28"/>
      <color rgb="FF223868"/>
      <name val="Calibri"/>
      <family val="2"/>
    </font>
    <font>
      <b/>
      <sz val="12"/>
      <color theme="0"/>
      <name val="Calibri"/>
      <family val="2"/>
    </font>
    <font>
      <b/>
      <sz val="15"/>
      <color rgb="FF223868"/>
      <name val="Calibri"/>
      <family val="2"/>
    </font>
    <font>
      <b/>
      <sz val="13"/>
      <color rgb="FF223868"/>
      <name val="Calibri"/>
      <family val="2"/>
    </font>
    <font>
      <sz val="11"/>
      <color rgb="FF223868"/>
      <name val="Calibri"/>
      <family val="2"/>
    </font>
    <font>
      <b/>
      <sz val="11"/>
      <color rgb="FF223868"/>
      <name val="Calibri"/>
      <family val="2"/>
    </font>
    <font>
      <i/>
      <sz val="11"/>
      <color theme="3" tint="-0.249977111117893"/>
      <name val="Calibri"/>
      <family val="2"/>
    </font>
    <font>
      <b/>
      <sz val="28"/>
      <color theme="3" tint="-0.249977111117893"/>
      <name val="Calibri"/>
      <family val="2"/>
    </font>
    <font>
      <sz val="12"/>
      <color rgb="FF223868"/>
      <name val="Calibri"/>
      <family val="2"/>
    </font>
    <font>
      <sz val="10"/>
      <color theme="3" tint="-0.249977111117893"/>
      <name val="Calibri"/>
      <family val="2"/>
    </font>
    <font>
      <sz val="12"/>
      <color theme="3" tint="-0.249977111117893"/>
      <name val="Calibri"/>
      <family val="2"/>
    </font>
    <font>
      <b/>
      <sz val="12"/>
      <color rgb="FF223868"/>
      <name val="Calibri"/>
      <family val="2"/>
    </font>
    <font>
      <sz val="10"/>
      <color theme="3"/>
      <name val="Calibri"/>
      <family val="2"/>
    </font>
    <font>
      <sz val="28"/>
      <color theme="3"/>
      <name val="Calibri"/>
      <family val="2"/>
    </font>
    <font>
      <b/>
      <sz val="11"/>
      <color theme="3"/>
      <name val="Calibri"/>
      <family val="2"/>
    </font>
    <font>
      <u/>
      <sz val="10"/>
      <color theme="10"/>
      <name val="Lucida Sans"/>
      <family val="2"/>
      <scheme val="minor"/>
    </font>
    <font>
      <u/>
      <sz val="11"/>
      <color theme="10"/>
      <name val="Calibri"/>
      <family val="2"/>
    </font>
    <font>
      <i/>
      <sz val="11"/>
      <color rgb="FF223868"/>
      <name val="Calibri"/>
      <family val="2"/>
    </font>
    <font>
      <sz val="22"/>
      <color theme="3" tint="-0.249977111117893"/>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223868"/>
        <bgColor indexed="64"/>
      </patternFill>
    </fill>
    <fill>
      <patternFill patternType="solid">
        <fgColor rgb="FF962D3A"/>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dotted">
        <color theme="3" tint="-0.249977111117893"/>
      </left>
      <right style="dotted">
        <color theme="3" tint="-0.249977111117893"/>
      </right>
      <top style="dotted">
        <color theme="3" tint="-0.249977111117893"/>
      </top>
      <bottom style="dotted">
        <color theme="3" tint="-0.249977111117893"/>
      </bottom>
      <diagonal/>
    </border>
    <border>
      <left/>
      <right style="dotted">
        <color theme="3" tint="-0.249977111117893"/>
      </right>
      <top style="dotted">
        <color theme="3" tint="-0.249977111117893"/>
      </top>
      <bottom/>
      <diagonal/>
    </border>
    <border>
      <left style="dotted">
        <color theme="3" tint="-0.249977111117893"/>
      </left>
      <right/>
      <top style="dotted">
        <color theme="3" tint="-0.249977111117893"/>
      </top>
      <bottom/>
      <diagonal/>
    </border>
    <border>
      <left style="dotted">
        <color theme="3" tint="-0.249977111117893"/>
      </left>
      <right/>
      <top/>
      <bottom style="dotted">
        <color theme="3" tint="-0.249977111117893"/>
      </bottom>
      <diagonal/>
    </border>
    <border>
      <left/>
      <right style="dotted">
        <color theme="3" tint="-0.249977111117893"/>
      </right>
      <top/>
      <bottom style="dotted">
        <color theme="3" tint="-0.249977111117893"/>
      </bottom>
      <diagonal/>
    </border>
    <border>
      <left style="dotted">
        <color theme="3" tint="-0.249977111117893"/>
      </left>
      <right style="dotted">
        <color theme="3" tint="-0.249977111117893"/>
      </right>
      <top/>
      <bottom style="dotted">
        <color theme="3" tint="-0.249977111117893"/>
      </bottom>
      <diagonal/>
    </border>
    <border>
      <left/>
      <right style="dotted">
        <color theme="3" tint="-0.249977111117893"/>
      </right>
      <top style="dotted">
        <color theme="3" tint="-0.249977111117893"/>
      </top>
      <bottom style="dotted">
        <color theme="3" tint="-0.249977111117893"/>
      </bottom>
      <diagonal/>
    </border>
    <border>
      <left style="dotted">
        <color theme="3" tint="-0.249977111117893"/>
      </left>
      <right/>
      <top style="dotted">
        <color theme="3" tint="-0.249977111117893"/>
      </top>
      <bottom style="dotted">
        <color theme="3" tint="-0.249977111117893"/>
      </bottom>
      <diagonal/>
    </border>
    <border>
      <left style="dotted">
        <color theme="3" tint="-0.249977111117893"/>
      </left>
      <right style="dotted">
        <color theme="3" tint="-0.249977111117893"/>
      </right>
      <top style="dotted">
        <color theme="3" tint="-0.249977111117893"/>
      </top>
      <bottom/>
      <diagonal/>
    </border>
    <border>
      <left style="dotted">
        <color rgb="FF223868"/>
      </left>
      <right style="dotted">
        <color rgb="FF223868"/>
      </right>
      <top style="dotted">
        <color rgb="FF223868"/>
      </top>
      <bottom style="dotted">
        <color rgb="FF223868"/>
      </bottom>
      <diagonal/>
    </border>
    <border>
      <left/>
      <right style="dotted">
        <color rgb="FF223868"/>
      </right>
      <top style="dotted">
        <color rgb="FF223868"/>
      </top>
      <bottom style="dotted">
        <color rgb="FF223868"/>
      </bottom>
      <diagonal/>
    </border>
    <border>
      <left style="dotted">
        <color rgb="FF223868"/>
      </left>
      <right/>
      <top style="dotted">
        <color rgb="FF223868"/>
      </top>
      <bottom style="dotted">
        <color rgb="FF223868"/>
      </bottom>
      <diagonal/>
    </border>
    <border>
      <left/>
      <right style="dotted">
        <color rgb="FF223868"/>
      </right>
      <top/>
      <bottom style="dotted">
        <color rgb="FF223868"/>
      </bottom>
      <diagonal/>
    </border>
    <border>
      <left style="dotted">
        <color rgb="FF223868"/>
      </left>
      <right style="dotted">
        <color rgb="FF223868"/>
      </right>
      <top/>
      <bottom style="dotted">
        <color rgb="FF223868"/>
      </bottom>
      <diagonal/>
    </border>
    <border>
      <left style="dotted">
        <color rgb="FF223868"/>
      </left>
      <right/>
      <top/>
      <bottom style="dotted">
        <color rgb="FF223868"/>
      </bottom>
      <diagonal/>
    </border>
    <border>
      <left/>
      <right style="dotted">
        <color rgb="FF223868"/>
      </right>
      <top style="dotted">
        <color rgb="FF223868"/>
      </top>
      <bottom/>
      <diagonal/>
    </border>
    <border>
      <left style="dotted">
        <color rgb="FF223868"/>
      </left>
      <right/>
      <top style="dotted">
        <color rgb="FF223868"/>
      </top>
      <bottom/>
      <diagonal/>
    </border>
    <border>
      <left/>
      <right/>
      <top style="dotted">
        <color rgb="FF223868"/>
      </top>
      <bottom/>
      <diagonal/>
    </border>
    <border>
      <left/>
      <right/>
      <top style="dotted">
        <color rgb="FF223868"/>
      </top>
      <bottom style="dotted">
        <color rgb="FF223868"/>
      </bottom>
      <diagonal/>
    </border>
    <border>
      <left style="dotted">
        <color rgb="FF223868"/>
      </left>
      <right style="dotted">
        <color rgb="FF223868"/>
      </right>
      <top style="dotted">
        <color rgb="FF223868"/>
      </top>
      <bottom/>
      <diagonal/>
    </border>
    <border>
      <left style="dotted">
        <color rgb="FF223868"/>
      </left>
      <right style="dotted">
        <color rgb="FF223868"/>
      </right>
      <top/>
      <bottom/>
      <diagonal/>
    </border>
    <border>
      <left style="dotted">
        <color theme="3"/>
      </left>
      <right style="dotted">
        <color theme="3"/>
      </right>
      <top style="dotted">
        <color theme="3"/>
      </top>
      <bottom style="dotted">
        <color theme="3"/>
      </bottom>
      <diagonal/>
    </border>
  </borders>
  <cellStyleXfs count="7">
    <xf numFmtId="0" fontId="0" fillId="0" borderId="0"/>
    <xf numFmtId="0" fontId="3" fillId="0" borderId="1" applyNumberFormat="0" applyFill="0" applyAlignment="0" applyProtection="0"/>
    <xf numFmtId="0" fontId="1" fillId="0" borderId="2" applyNumberFormat="0" applyFill="0" applyBorder="0" applyAlignment="0" applyProtection="0"/>
    <xf numFmtId="0" fontId="2" fillId="0" borderId="3" applyNumberFormat="0" applyFill="0" applyBorder="0" applyAlignment="0" applyProtection="0"/>
    <xf numFmtId="165" fontId="4" fillId="0" borderId="0" applyFont="0" applyFill="0" applyBorder="0" applyAlignment="0" applyProtection="0"/>
    <xf numFmtId="14" fontId="4" fillId="0" borderId="0" applyFont="0" applyFill="0" applyBorder="0" applyAlignment="0" applyProtection="0"/>
    <xf numFmtId="0" fontId="21" fillId="0" borderId="0" applyNumberFormat="0" applyFill="0" applyBorder="0" applyAlignment="0" applyProtection="0"/>
  </cellStyleXfs>
  <cellXfs count="88">
    <xf numFmtId="0" fontId="0" fillId="0" borderId="0" xfId="0"/>
    <xf numFmtId="0" fontId="5" fillId="0" borderId="0" xfId="0" applyFont="1" applyFill="1" applyAlignment="1">
      <alignment wrapText="1"/>
    </xf>
    <xf numFmtId="0" fontId="10" fillId="0" borderId="15" xfId="0" applyFont="1" applyFill="1" applyBorder="1" applyAlignment="1">
      <alignment vertical="center" wrapText="1"/>
    </xf>
    <xf numFmtId="0" fontId="10" fillId="0" borderId="14" xfId="0" applyFont="1" applyFill="1" applyBorder="1" applyAlignment="1">
      <alignment vertical="center" wrapText="1"/>
    </xf>
    <xf numFmtId="44" fontId="10" fillId="5" borderId="13" xfId="0" applyNumberFormat="1" applyFont="1" applyFill="1" applyBorder="1" applyAlignment="1">
      <alignment horizontal="center" vertical="center" wrapText="1"/>
    </xf>
    <xf numFmtId="2" fontId="10" fillId="5" borderId="13"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44" fontId="10" fillId="5" borderId="13" xfId="0" applyNumberFormat="1" applyFont="1" applyFill="1" applyBorder="1" applyAlignment="1">
      <alignment vertical="center" wrapText="1"/>
    </xf>
    <xf numFmtId="44" fontId="9" fillId="2" borderId="13" xfId="0" applyNumberFormat="1" applyFont="1" applyFill="1" applyBorder="1" applyAlignment="1">
      <alignment horizontal="center" vertical="center" wrapText="1"/>
    </xf>
    <xf numFmtId="0" fontId="10" fillId="0" borderId="15" xfId="0" applyFont="1" applyFill="1" applyBorder="1" applyAlignment="1">
      <alignment horizontal="left" vertical="center" wrapText="1"/>
    </xf>
    <xf numFmtId="0" fontId="11" fillId="0" borderId="15" xfId="0" applyFont="1" applyFill="1" applyBorder="1" applyAlignment="1">
      <alignment vertical="center" wrapText="1"/>
    </xf>
    <xf numFmtId="44" fontId="9" fillId="0" borderId="13" xfId="0" applyNumberFormat="1" applyFont="1" applyFill="1" applyBorder="1" applyAlignment="1">
      <alignment vertical="center" wrapText="1"/>
    </xf>
    <xf numFmtId="0" fontId="13" fillId="0" borderId="0" xfId="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164" fontId="14" fillId="0" borderId="12"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wrapText="1"/>
    </xf>
    <xf numFmtId="0" fontId="14" fillId="2" borderId="13" xfId="0" applyFont="1" applyFill="1" applyBorder="1" applyAlignment="1">
      <alignment horizontal="center" vertical="center" wrapText="1"/>
    </xf>
    <xf numFmtId="164" fontId="14" fillId="2" borderId="13"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1"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4" fillId="0" borderId="14" xfId="0" applyFont="1" applyFill="1" applyBorder="1" applyAlignment="1">
      <alignment horizontal="center" vertical="center" wrapText="1"/>
    </xf>
    <xf numFmtId="164" fontId="14" fillId="0" borderId="13" xfId="1" applyNumberFormat="1" applyFont="1" applyFill="1" applyBorder="1" applyAlignment="1">
      <alignment horizontal="center" vertical="center" wrapText="1"/>
    </xf>
    <xf numFmtId="164" fontId="14" fillId="5" borderId="13" xfId="1" applyNumberFormat="1" applyFont="1" applyFill="1" applyBorder="1" applyAlignment="1">
      <alignment horizontal="center" vertical="center" wrapText="1"/>
    </xf>
    <xf numFmtId="164" fontId="14" fillId="0" borderId="15" xfId="1"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164" fontId="14" fillId="2" borderId="20" xfId="0" applyNumberFormat="1" applyFont="1" applyFill="1" applyBorder="1" applyAlignment="1">
      <alignment horizontal="center" vertical="center" wrapText="1"/>
    </xf>
    <xf numFmtId="164" fontId="14" fillId="5" borderId="4" xfId="0" applyNumberFormat="1" applyFont="1" applyFill="1" applyBorder="1" applyAlignment="1">
      <alignment horizontal="center" vertical="center" wrapText="1"/>
    </xf>
    <xf numFmtId="0" fontId="16" fillId="0" borderId="0" xfId="0" applyFont="1" applyFill="1" applyAlignment="1">
      <alignment wrapText="1"/>
    </xf>
    <xf numFmtId="0" fontId="17" fillId="2" borderId="5" xfId="0" applyFont="1" applyFill="1" applyBorder="1" applyAlignment="1">
      <alignment horizontal="center" vertical="center" wrapText="1"/>
    </xf>
    <xf numFmtId="164" fontId="17" fillId="2" borderId="12"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8" fillId="0" borderId="0" xfId="0" applyFont="1" applyAlignment="1">
      <alignment wrapText="1"/>
    </xf>
    <xf numFmtId="0" fontId="20" fillId="6" borderId="25" xfId="0" applyFont="1" applyFill="1" applyBorder="1" applyAlignment="1">
      <alignment horizontal="center" vertical="center" wrapText="1"/>
    </xf>
    <xf numFmtId="164" fontId="5" fillId="0" borderId="0" xfId="0" applyNumberFormat="1" applyFont="1" applyFill="1" applyAlignment="1">
      <alignment wrapText="1"/>
    </xf>
    <xf numFmtId="0" fontId="6" fillId="0" borderId="0" xfId="1" applyFont="1" applyFill="1" applyBorder="1" applyAlignment="1">
      <alignment vertical="center" wrapText="1"/>
    </xf>
    <xf numFmtId="0" fontId="24" fillId="0" borderId="0" xfId="1" applyFont="1" applyFill="1" applyBorder="1" applyAlignment="1">
      <alignment wrapText="1"/>
    </xf>
    <xf numFmtId="164" fontId="24" fillId="0" borderId="0" xfId="1" applyNumberFormat="1" applyFont="1" applyFill="1" applyBorder="1" applyAlignment="1">
      <alignment wrapText="1"/>
    </xf>
    <xf numFmtId="0" fontId="15" fillId="0" borderId="0" xfId="0" applyFont="1" applyFill="1" applyAlignment="1">
      <alignment horizontal="left" vertical="center" wrapText="1"/>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15" fillId="0" borderId="0" xfId="0" applyNumberFormat="1" applyFont="1" applyFill="1" applyAlignment="1">
      <alignment horizontal="center" vertical="center" wrapText="1"/>
    </xf>
    <xf numFmtId="164" fontId="15" fillId="0" borderId="0" xfId="0" applyNumberFormat="1" applyFont="1" applyFill="1" applyAlignment="1">
      <alignment wrapText="1"/>
    </xf>
    <xf numFmtId="44" fontId="15" fillId="0" borderId="0" xfId="0" applyNumberFormat="1" applyFont="1" applyFill="1" applyAlignment="1">
      <alignment wrapText="1"/>
    </xf>
    <xf numFmtId="164" fontId="16" fillId="0" borderId="0" xfId="0" applyNumberFormat="1" applyFont="1" applyFill="1" applyAlignment="1">
      <alignment wrapText="1"/>
    </xf>
    <xf numFmtId="0" fontId="15" fillId="0" borderId="0" xfId="0" applyFont="1" applyFill="1" applyBorder="1" applyAlignment="1">
      <alignment wrapText="1"/>
    </xf>
    <xf numFmtId="14" fontId="18" fillId="0" borderId="25" xfId="0" applyNumberFormat="1" applyFont="1" applyBorder="1" applyAlignment="1">
      <alignment wrapText="1"/>
    </xf>
    <xf numFmtId="49" fontId="18" fillId="0" borderId="25" xfId="0" applyNumberFormat="1" applyFont="1" applyBorder="1" applyAlignment="1">
      <alignment wrapText="1"/>
    </xf>
    <xf numFmtId="164" fontId="18" fillId="0" borderId="25" xfId="0" applyNumberFormat="1" applyFont="1" applyBorder="1" applyAlignment="1">
      <alignment wrapText="1"/>
    </xf>
    <xf numFmtId="0" fontId="9" fillId="0" borderId="15" xfId="0" applyFont="1" applyFill="1" applyBorder="1" applyAlignment="1">
      <alignment vertical="center" wrapText="1"/>
    </xf>
    <xf numFmtId="0" fontId="9" fillId="0" borderId="22" xfId="0" applyFont="1" applyFill="1" applyBorder="1" applyAlignment="1">
      <alignment vertical="center" wrapText="1"/>
    </xf>
    <xf numFmtId="0" fontId="9" fillId="0" borderId="14" xfId="0" applyFont="1" applyFill="1" applyBorder="1" applyAlignment="1">
      <alignment vertical="center" wrapText="1"/>
    </xf>
    <xf numFmtId="0" fontId="12" fillId="0" borderId="21"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2" fillId="0" borderId="22" xfId="6" applyFont="1" applyFill="1" applyBorder="1" applyAlignment="1">
      <alignment horizontal="left" vertical="center" wrapText="1"/>
    </xf>
    <xf numFmtId="0" fontId="22" fillId="0" borderId="14" xfId="6" applyFont="1" applyFill="1" applyBorder="1" applyAlignment="1">
      <alignment horizontal="left" vertical="center" wrapText="1"/>
    </xf>
    <xf numFmtId="0" fontId="6" fillId="0" borderId="0" xfId="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4" xfId="0" applyFont="1" applyFill="1" applyBorder="1" applyAlignment="1">
      <alignment horizontal="center" vertical="center" wrapText="1"/>
    </xf>
    <xf numFmtId="44" fontId="9" fillId="0" borderId="23" xfId="0" applyNumberFormat="1" applyFont="1" applyFill="1" applyBorder="1" applyAlignment="1">
      <alignment horizontal="center" vertical="top" wrapText="1"/>
    </xf>
    <xf numFmtId="44" fontId="9" fillId="0" borderId="17" xfId="0" applyNumberFormat="1" applyFont="1" applyFill="1" applyBorder="1" applyAlignment="1">
      <alignment horizontal="center" vertical="top" wrapText="1"/>
    </xf>
    <xf numFmtId="44" fontId="9" fillId="0" borderId="24" xfId="0" applyNumberFormat="1" applyFont="1" applyFill="1" applyBorder="1" applyAlignment="1">
      <alignment horizontal="center" vertical="top" wrapText="1"/>
    </xf>
    <xf numFmtId="0" fontId="17" fillId="6"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19" fillId="0" borderId="0" xfId="0" applyFont="1" applyAlignment="1">
      <alignment horizontal="center" vertical="center" wrapText="1"/>
    </xf>
  </cellXfs>
  <cellStyles count="7">
    <cellStyle name="Date" xfId="5" xr:uid="{00000000-0005-0000-0000-000000000000}"/>
    <cellStyle name="Heading 1" xfId="1" builtinId="16" customBuiltin="1"/>
    <cellStyle name="Heading 2" xfId="2" builtinId="17" customBuiltin="1"/>
    <cellStyle name="Heading 3" xfId="3" builtinId="18" customBuiltin="1"/>
    <cellStyle name="Hyperlink" xfId="6" builtinId="8"/>
    <cellStyle name="Normal" xfId="0" builtinId="0" customBuiltin="1"/>
    <cellStyle name="Phone" xfId="4" xr:uid="{00000000-0005-0000-0000-000006000000}"/>
  </cellStyles>
  <dxfs count="55">
    <dxf>
      <font>
        <b val="0"/>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rgb="FF223868"/>
        </left>
        <right/>
        <top style="dotted">
          <color rgb="FF223868"/>
        </top>
        <bottom/>
      </border>
    </dxf>
    <dxf>
      <font>
        <b val="0"/>
        <i val="0"/>
        <strike val="0"/>
        <condense val="0"/>
        <extend val="0"/>
        <outline val="0"/>
        <shadow val="0"/>
        <u val="none"/>
        <vertAlign val="baseline"/>
        <sz val="12"/>
        <color rgb="FF223868"/>
        <name val="Calibri"/>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dotted">
          <color rgb="FF223868"/>
        </left>
        <right/>
        <top style="dotted">
          <color rgb="FF223868"/>
        </top>
        <bottom style="dotted">
          <color rgb="FF223868"/>
        </bottom>
      </border>
    </dxf>
    <dxf>
      <font>
        <b val="0"/>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rgb="FF223868"/>
        </left>
        <right/>
        <top style="dotted">
          <color rgb="FF223868"/>
        </top>
        <bottom/>
      </border>
    </dxf>
    <dxf>
      <font>
        <b val="0"/>
        <i val="0"/>
        <strike val="0"/>
        <condense val="0"/>
        <extend val="0"/>
        <outline val="0"/>
        <shadow val="0"/>
        <u val="none"/>
        <vertAlign val="baseline"/>
        <sz val="12"/>
        <color rgb="FF223868"/>
        <name val="Calibri"/>
        <scheme val="none"/>
      </font>
      <numFmt numFmtId="164" formatCode="&quot;$&quot;#,##0.00"/>
      <fill>
        <patternFill patternType="solid">
          <fgColor indexed="64"/>
          <bgColor rgb="FFFFFFCC"/>
        </patternFill>
      </fill>
      <alignment horizontal="center" vertical="center" textRotation="0" wrapText="1" indent="0" justifyLastLine="0" shrinkToFit="0" readingOrder="0"/>
      <border diagonalUp="0" diagonalDown="0" outline="0">
        <left style="dotted">
          <color rgb="FF223868"/>
        </left>
        <right style="dotted">
          <color rgb="FF223868"/>
        </right>
        <top style="dotted">
          <color rgb="FF223868"/>
        </top>
        <bottom style="dotted">
          <color rgb="FF223868"/>
        </bottom>
      </border>
    </dxf>
    <dxf>
      <font>
        <b val="0"/>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rgb="FF223868"/>
        </left>
        <right/>
        <top style="dotted">
          <color rgb="FF223868"/>
        </top>
        <bottom/>
      </border>
    </dxf>
    <dxf>
      <font>
        <b val="0"/>
        <i val="0"/>
        <strike val="0"/>
        <condense val="0"/>
        <extend val="0"/>
        <outline val="0"/>
        <shadow val="0"/>
        <u val="none"/>
        <vertAlign val="baseline"/>
        <sz val="12"/>
        <color rgb="FF223868"/>
        <name val="Calibri"/>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dotted">
          <color rgb="FF223868"/>
        </left>
        <right style="dotted">
          <color rgb="FF223868"/>
        </right>
        <top style="dotted">
          <color rgb="FF223868"/>
        </top>
        <bottom style="dotted">
          <color rgb="FF223868"/>
        </bottom>
      </border>
    </dxf>
    <dxf>
      <font>
        <b val="0"/>
        <i val="0"/>
        <strike val="0"/>
        <condense val="0"/>
        <extend val="0"/>
        <outline val="0"/>
        <shadow val="0"/>
        <u val="none"/>
        <vertAlign val="baseline"/>
        <sz val="12"/>
        <color rgb="FF223868"/>
        <name val="Calibri"/>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dotted">
          <color rgb="FF223868"/>
        </right>
        <top style="dotted">
          <color rgb="FF223868"/>
        </top>
        <bottom/>
      </border>
    </dxf>
    <dxf>
      <font>
        <b val="0"/>
        <i val="0"/>
        <strike val="0"/>
        <condense val="0"/>
        <extend val="0"/>
        <outline val="0"/>
        <shadow val="0"/>
        <u val="none"/>
        <vertAlign val="baseline"/>
        <sz val="12"/>
        <color rgb="FF22386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rgb="FF223868"/>
        </right>
        <top style="dotted">
          <color rgb="FF223868"/>
        </top>
        <bottom style="dotted">
          <color rgb="FF223868"/>
        </bottom>
      </border>
    </dxf>
    <dxf>
      <border outline="0">
        <top style="dotted">
          <color rgb="FF223868"/>
        </top>
      </border>
    </dxf>
    <dxf>
      <font>
        <b val="0"/>
        <strike val="0"/>
        <outline val="0"/>
        <shadow val="0"/>
        <u val="none"/>
        <vertAlign val="baseline"/>
        <name val="Calibri"/>
        <scheme val="none"/>
      </font>
      <fill>
        <patternFill patternType="solid">
          <fgColor rgb="FF000000"/>
          <bgColor rgb="FFF2F2F2"/>
        </patternFill>
      </fill>
    </dxf>
    <dxf>
      <border outline="0">
        <left style="dotted">
          <color rgb="FF223868"/>
        </left>
        <right style="dotted">
          <color rgb="FF223868"/>
        </right>
        <top style="dotted">
          <color rgb="FF223868"/>
        </top>
        <bottom style="dotted">
          <color rgb="FF223868"/>
        </bottom>
      </border>
    </dxf>
    <dxf>
      <font>
        <strike val="0"/>
        <outline val="0"/>
        <shadow val="0"/>
        <u val="none"/>
        <vertAlign val="baseline"/>
        <name val="Calibri"/>
        <scheme val="none"/>
      </font>
    </dxf>
    <dxf>
      <border outline="0">
        <bottom style="dotted">
          <color rgb="FF223868"/>
        </bottom>
      </border>
    </dxf>
    <dxf>
      <font>
        <b/>
        <i val="0"/>
        <strike val="0"/>
        <condense val="0"/>
        <extend val="0"/>
        <outline val="0"/>
        <shadow val="0"/>
        <u val="none"/>
        <vertAlign val="baseline"/>
        <sz val="12"/>
        <color theme="0"/>
        <name val="Calibri"/>
        <scheme val="none"/>
      </font>
      <fill>
        <patternFill patternType="solid">
          <fgColor indexed="64"/>
          <bgColor rgb="FF223868"/>
        </patternFill>
      </fill>
      <alignment horizontal="center" vertical="center" textRotation="0" wrapText="1" indent="0" justifyLastLine="0" shrinkToFit="0" readingOrder="0"/>
      <border diagonalUp="0" diagonalDown="0" outline="0">
        <left style="dotted">
          <color rgb="FF223868"/>
        </left>
        <right style="dotted">
          <color rgb="FF223868"/>
        </right>
        <top/>
        <bottom/>
      </border>
    </dxf>
    <dxf>
      <font>
        <b/>
        <i val="0"/>
        <strike val="0"/>
        <condense val="0"/>
        <extend val="0"/>
        <outline val="0"/>
        <shadow val="0"/>
        <u val="none"/>
        <vertAlign val="baseline"/>
        <sz val="12"/>
        <color rgb="FF223868"/>
        <name val="Avenir Next LT Pro"/>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theme="3" tint="-0.249977111117893"/>
        </left>
        <right/>
        <top style="dotted">
          <color theme="3" tint="-0.249977111117893"/>
        </top>
        <bottom/>
      </border>
    </dxf>
    <dxf>
      <font>
        <b val="0"/>
        <i val="0"/>
        <strike val="0"/>
        <condense val="0"/>
        <extend val="0"/>
        <outline val="0"/>
        <shadow val="0"/>
        <u val="none"/>
        <vertAlign val="baseline"/>
        <sz val="12"/>
        <color rgb="FF223868"/>
        <name val="Calibri"/>
        <scheme val="none"/>
      </font>
      <numFmt numFmtId="164" formatCode="&quot;$&quot;#,##0.00"/>
      <fill>
        <patternFill patternType="none">
          <fgColor indexed="64"/>
          <bgColor auto="1"/>
        </patternFill>
      </fill>
      <alignment horizontal="center" vertical="center" textRotation="0" wrapText="1" indent="0" justifyLastLine="0" shrinkToFit="0" readingOrder="0"/>
      <border diagonalUp="0" diagonalDown="0" outline="0">
        <left style="dotted">
          <color theme="3" tint="-0.249977111117893"/>
        </left>
        <right/>
        <top style="dotted">
          <color theme="3" tint="-0.249977111117893"/>
        </top>
        <bottom style="dotted">
          <color theme="3" tint="-0.249977111117893"/>
        </bottom>
      </border>
    </dxf>
    <dxf>
      <font>
        <b/>
        <i val="0"/>
        <strike val="0"/>
        <condense val="0"/>
        <extend val="0"/>
        <outline val="0"/>
        <shadow val="0"/>
        <u val="none"/>
        <vertAlign val="baseline"/>
        <sz val="10"/>
        <color rgb="FF223868"/>
        <name val="Avenir Next LT Pro"/>
        <scheme val="none"/>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theme="3" tint="-0.249977111117893"/>
        </right>
        <top style="dotted">
          <color theme="3" tint="-0.249977111117893"/>
        </top>
        <bottom/>
      </border>
    </dxf>
    <dxf>
      <font>
        <strike val="0"/>
        <outline val="0"/>
        <shadow val="0"/>
        <u val="none"/>
        <vertAlign val="baseline"/>
        <color rgb="FF223868"/>
        <name val="Calibri"/>
        <scheme val="none"/>
      </font>
      <numFmt numFmtId="164" formatCode="&quot;$&quot;#,##0.00"/>
      <fill>
        <patternFill patternType="none">
          <fgColor indexed="64"/>
          <bgColor auto="1"/>
        </patternFill>
      </fill>
      <alignment horizontal="center" vertical="center" textRotation="0" indent="0" justifyLastLine="0" shrinkToFit="0" readingOrder="0"/>
      <border diagonalUp="0" diagonalDown="0" outline="0">
        <right style="dotted">
          <color theme="3" tint="-0.249977111117893"/>
        </right>
        <top style="dotted">
          <color theme="3" tint="-0.249977111117893"/>
        </top>
        <bottom style="dotted">
          <color theme="3" tint="-0.249977111117893"/>
        </bottom>
      </border>
    </dxf>
    <dxf>
      <font>
        <b/>
        <i val="0"/>
        <strike val="0"/>
        <condense val="0"/>
        <extend val="0"/>
        <outline val="0"/>
        <shadow val="0"/>
        <u val="none"/>
        <vertAlign val="baseline"/>
        <sz val="10"/>
        <color rgb="FF223868"/>
        <name val="Avenir Next LT Pro"/>
        <scheme val="none"/>
      </font>
      <numFmt numFmtId="164"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theme="3" tint="-0.249977111117893"/>
        </right>
        <top style="dotted">
          <color theme="3" tint="-0.249977111117893"/>
        </top>
        <bottom/>
      </border>
    </dxf>
    <dxf>
      <font>
        <strike val="0"/>
        <outline val="0"/>
        <shadow val="0"/>
        <u val="none"/>
        <vertAlign val="baseline"/>
        <color rgb="FF223868"/>
        <name val="Calibri"/>
        <scheme val="none"/>
      </font>
      <numFmt numFmtId="164" formatCode="&quot;$&quot;#,##0.00"/>
      <fill>
        <patternFill patternType="none">
          <fgColor indexed="64"/>
          <bgColor auto="1"/>
        </patternFill>
      </fill>
      <alignment horizontal="center" vertical="center" textRotation="0" indent="0" justifyLastLine="0" shrinkToFit="0" readingOrder="0"/>
      <border diagonalUp="0" diagonalDown="0" outline="0">
        <right style="dotted">
          <color theme="3" tint="-0.249977111117893"/>
        </right>
        <top style="dotted">
          <color theme="3" tint="-0.249977111117893"/>
        </top>
        <bottom style="dotted">
          <color theme="3" tint="-0.249977111117893"/>
        </bottom>
      </border>
    </dxf>
    <dxf>
      <font>
        <b/>
        <i val="0"/>
        <strike val="0"/>
        <condense val="0"/>
        <extend val="0"/>
        <outline val="0"/>
        <shadow val="0"/>
        <u val="none"/>
        <vertAlign val="baseline"/>
        <sz val="12"/>
        <color rgb="FF223868"/>
        <name val="Avenir Next LT Pr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dotted">
          <color theme="3" tint="-0.249977111117893"/>
        </right>
        <top style="dotted">
          <color theme="3" tint="-0.249977111117893"/>
        </top>
        <bottom/>
      </border>
    </dxf>
    <dxf>
      <font>
        <b val="0"/>
        <i val="0"/>
        <strike val="0"/>
        <condense val="0"/>
        <extend val="0"/>
        <outline val="0"/>
        <shadow val="0"/>
        <u val="none"/>
        <vertAlign val="baseline"/>
        <sz val="12"/>
        <color rgb="FF223868"/>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dotted">
          <color theme="3" tint="-0.249977111117893"/>
        </right>
        <top style="dotted">
          <color theme="3" tint="-0.249977111117893"/>
        </top>
        <bottom style="dotted">
          <color theme="3" tint="-0.249977111117893"/>
        </bottom>
      </border>
    </dxf>
    <dxf>
      <border>
        <top style="dotted">
          <color rgb="FF333F4F"/>
        </top>
      </border>
    </dxf>
    <dxf>
      <font>
        <b/>
        <strike val="0"/>
        <outline val="0"/>
        <shadow val="0"/>
        <u val="none"/>
        <vertAlign val="baseline"/>
        <name val="Calibri"/>
        <scheme val="none"/>
      </font>
      <fill>
        <patternFill patternType="solid">
          <fgColor rgb="FF000000"/>
          <bgColor rgb="FFF2F2F2"/>
        </patternFill>
      </fill>
      <alignment horizontal="center" vertical="center" textRotation="0" indent="0" justifyLastLine="0" shrinkToFit="0" readingOrder="0"/>
    </dxf>
    <dxf>
      <border diagonalUp="0" diagonalDown="0">
        <left style="dotted">
          <color rgb="FF264557"/>
        </left>
        <right style="dotted">
          <color rgb="FF264557"/>
        </right>
        <top style="dotted">
          <color rgb="FF264557"/>
        </top>
        <bottom style="dotted">
          <color rgb="FF264557"/>
        </bottom>
      </border>
    </dxf>
    <dxf>
      <font>
        <strike val="0"/>
        <outline val="0"/>
        <shadow val="0"/>
        <u val="none"/>
        <vertAlign val="baseline"/>
        <name val="Calibri"/>
        <scheme val="none"/>
      </font>
      <fill>
        <patternFill patternType="none">
          <fgColor rgb="FF000000"/>
          <bgColor auto="1"/>
        </patternFill>
      </fill>
      <alignment horizontal="center" vertical="center" textRotation="0" indent="0" justifyLastLine="0" shrinkToFit="0" readingOrder="0"/>
    </dxf>
    <dxf>
      <border>
        <bottom style="dotted">
          <color rgb="FF333F4F"/>
        </bottom>
      </border>
    </dxf>
    <dxf>
      <font>
        <b/>
        <i val="0"/>
        <strike val="0"/>
        <condense val="0"/>
        <extend val="0"/>
        <outline val="0"/>
        <shadow val="0"/>
        <u val="none"/>
        <vertAlign val="baseline"/>
        <sz val="12"/>
        <color theme="0"/>
        <name val="Calibri"/>
        <scheme val="none"/>
      </font>
      <fill>
        <patternFill patternType="solid">
          <fgColor indexed="64"/>
          <bgColor rgb="FF223868"/>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bottom/>
      </border>
    </dxf>
    <dxf>
      <font>
        <b/>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theme="3" tint="-0.249977111117893"/>
        </left>
        <right/>
        <top style="dotted">
          <color theme="3" tint="-0.249977111117893"/>
        </top>
        <bottom/>
      </border>
    </dxf>
    <dxf>
      <font>
        <strike val="0"/>
        <outline val="0"/>
        <shadow val="0"/>
        <u val="none"/>
        <vertAlign val="baseline"/>
        <sz val="12"/>
        <color rgb="FF223868"/>
        <name val="Calibri"/>
        <scheme val="none"/>
      </font>
      <numFmt numFmtId="164" formatCode="&quot;$&quot;#,##0.00"/>
      <fill>
        <patternFill patternType="none">
          <fgColor indexed="64"/>
          <bgColor auto="1"/>
        </patternFill>
      </fill>
      <alignment horizontal="center" vertical="center" textRotation="0" wrapText="1" indent="0" justifyLastLine="0" shrinkToFit="0" readingOrder="0"/>
      <border diagonalUp="0" diagonalDown="0" outline="0">
        <left style="dotted">
          <color theme="3" tint="-0.249977111117893"/>
        </left>
        <right/>
        <top style="dotted">
          <color theme="3" tint="-0.249977111117893"/>
        </top>
        <bottom style="dotted">
          <color theme="3" tint="-0.249977111117893"/>
        </bottom>
      </border>
    </dxf>
    <dxf>
      <font>
        <b/>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style="dotted">
          <color theme="3" tint="-0.249977111117893"/>
        </top>
        <bottom/>
      </border>
    </dxf>
    <dxf>
      <font>
        <strike val="0"/>
        <outline val="0"/>
        <shadow val="0"/>
        <u val="none"/>
        <vertAlign val="baseline"/>
        <sz val="12"/>
        <color rgb="FF223868"/>
        <name val="Calibri"/>
        <scheme val="none"/>
      </font>
      <numFmt numFmtId="164" formatCode="&quot;$&quot;#,##0.00"/>
      <fill>
        <patternFill patternType="solid">
          <fgColor indexed="64"/>
          <bgColor rgb="FFFFFFCC"/>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style="dotted">
          <color theme="3" tint="-0.249977111117893"/>
        </top>
        <bottom style="dotted">
          <color theme="3" tint="-0.249977111117893"/>
        </bottom>
      </border>
    </dxf>
    <dxf>
      <font>
        <b/>
        <i val="0"/>
        <strike val="0"/>
        <condense val="0"/>
        <extend val="0"/>
        <outline val="0"/>
        <shadow val="0"/>
        <u val="none"/>
        <vertAlign val="baseline"/>
        <sz val="12"/>
        <color rgb="FF223868"/>
        <name val="Calibri"/>
        <scheme val="none"/>
      </font>
      <numFmt numFmtId="164"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style="dotted">
          <color theme="3" tint="-0.249977111117893"/>
        </top>
        <bottom/>
      </border>
    </dxf>
    <dxf>
      <font>
        <strike val="0"/>
        <outline val="0"/>
        <shadow val="0"/>
        <u val="none"/>
        <vertAlign val="baseline"/>
        <sz val="12"/>
        <color rgb="FF223868"/>
        <name val="Calibri"/>
        <scheme val="none"/>
      </font>
      <numFmt numFmtId="164" formatCode="&quot;$&quot;#,##0.00"/>
      <fill>
        <patternFill patternType="none">
          <fgColor indexed="64"/>
          <bgColor auto="1"/>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style="dotted">
          <color theme="3" tint="-0.249977111117893"/>
        </top>
        <bottom style="dotted">
          <color theme="3" tint="-0.249977111117893"/>
        </bottom>
      </border>
    </dxf>
    <dxf>
      <font>
        <b/>
        <i val="0"/>
        <strike val="0"/>
        <condense val="0"/>
        <extend val="0"/>
        <outline val="0"/>
        <shadow val="0"/>
        <u val="none"/>
        <vertAlign val="baseline"/>
        <sz val="12"/>
        <color rgb="FF223868"/>
        <name val="Calibri"/>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dotted">
          <color theme="3" tint="-0.249977111117893"/>
        </right>
        <top style="dotted">
          <color theme="3" tint="-0.249977111117893"/>
        </top>
        <bottom/>
      </border>
    </dxf>
    <dxf>
      <font>
        <strike val="0"/>
        <outline val="0"/>
        <shadow val="0"/>
        <u val="none"/>
        <vertAlign val="baseline"/>
        <sz val="12"/>
        <color rgb="FF223868"/>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dotted">
          <color theme="3" tint="-0.249977111117893"/>
        </right>
        <top style="dotted">
          <color theme="3" tint="-0.249977111117893"/>
        </top>
        <bottom style="dotted">
          <color theme="3" tint="-0.249977111117893"/>
        </bottom>
      </border>
    </dxf>
    <dxf>
      <border>
        <top style="dotted">
          <color rgb="FF264557"/>
        </top>
      </border>
    </dxf>
    <dxf>
      <font>
        <b/>
        <strike val="0"/>
        <outline val="0"/>
        <shadow val="0"/>
        <u val="none"/>
        <vertAlign val="baseline"/>
        <sz val="12"/>
        <color rgb="FF264557"/>
        <name val="Calibri"/>
        <scheme val="none"/>
      </font>
      <fill>
        <patternFill patternType="solid">
          <fgColor rgb="FF000000"/>
          <bgColor rgb="FFF2F2F2"/>
        </patternFill>
      </fill>
      <alignment horizontal="center" vertical="center" textRotation="0" wrapText="1" indent="0" justifyLastLine="0" shrinkToFit="0" readingOrder="0"/>
      <border diagonalUp="0" diagonalDown="0" outline="0">
        <left style="dotted">
          <color rgb="FF264557"/>
        </left>
        <right style="dotted">
          <color rgb="FF264557"/>
        </right>
        <top/>
        <bottom/>
      </border>
    </dxf>
    <dxf>
      <border diagonalUp="0" diagonalDown="0">
        <left style="dotted">
          <color rgb="FF264557"/>
        </left>
        <right style="dotted">
          <color rgb="FF264557"/>
        </right>
        <top style="dotted">
          <color rgb="FF264557"/>
        </top>
        <bottom style="dotted">
          <color rgb="FF264557"/>
        </bottom>
      </border>
    </dxf>
    <dxf>
      <font>
        <strike val="0"/>
        <outline val="0"/>
        <shadow val="0"/>
        <u val="none"/>
        <vertAlign val="baseline"/>
        <sz val="12"/>
        <color rgb="FF264557"/>
        <name val="Calibri"/>
        <scheme val="none"/>
      </font>
      <fill>
        <patternFill patternType="none">
          <fgColor rgb="FF000000"/>
          <bgColor auto="1"/>
        </patternFill>
      </fill>
      <alignment horizontal="center" vertical="center" textRotation="0" wrapText="1" indent="0" justifyLastLine="0" shrinkToFit="0" readingOrder="0"/>
    </dxf>
    <dxf>
      <border>
        <bottom style="dotted">
          <color rgb="FF264557"/>
        </bottom>
      </border>
    </dxf>
    <dxf>
      <font>
        <b/>
        <i val="0"/>
        <strike val="0"/>
        <condense val="0"/>
        <extend val="0"/>
        <outline val="0"/>
        <shadow val="0"/>
        <u val="none"/>
        <vertAlign val="baseline"/>
        <sz val="12"/>
        <color theme="0"/>
        <name val="Calibri"/>
        <scheme val="none"/>
      </font>
      <fill>
        <patternFill patternType="none">
          <fgColor indexed="64"/>
          <bgColor rgb="FF223868"/>
        </patternFill>
      </fill>
      <alignment horizontal="center" vertical="center" textRotation="0" wrapText="1" indent="0" justifyLastLine="0" shrinkToFit="0" readingOrder="0"/>
      <border diagonalUp="0" diagonalDown="0" outline="0">
        <left style="dotted">
          <color theme="3" tint="-0.249977111117893"/>
        </left>
        <right style="dotted">
          <color theme="3" tint="-0.249977111117893"/>
        </right>
        <top/>
        <bottom/>
      </border>
    </dxf>
    <dxf>
      <font>
        <color theme="0"/>
      </font>
      <fill>
        <patternFill>
          <bgColor rgb="FF962D3A"/>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xr9:uid="{00000000-0011-0000-FFFF-FFFF00000000}">
      <tableStyleElement type="wholeTable" dxfId="54"/>
      <tableStyleElement type="headerRow" dxfId="53"/>
      <tableStyleElement type="totalRow" dxfId="52"/>
      <tableStyleElement type="firstRowStripe" dxfId="51"/>
      <tableStyleElement type="secondRowStripe" dxfId="50"/>
    </tableStyle>
    <tableStyle name="Personal monthly budget" pivot="0" count="7" xr9:uid="{00000000-0011-0000-FFFF-FFFF01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s>
  <colors>
    <mruColors>
      <color rgb="FF223868"/>
      <color rgb="FF962D3A"/>
      <color rgb="FFFFFFCC"/>
      <color rgb="FFEBABAB"/>
      <color rgb="FF990033"/>
      <color rgb="FFE7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116419</xdr:colOff>
      <xdr:row>1</xdr:row>
      <xdr:rowOff>52925</xdr:rowOff>
    </xdr:from>
    <xdr:to>
      <xdr:col>2</xdr:col>
      <xdr:colOff>1926168</xdr:colOff>
      <xdr:row>3</xdr:row>
      <xdr:rowOff>220396</xdr:rowOff>
    </xdr:to>
    <xdr:pic>
      <xdr:nvPicPr>
        <xdr:cNvPr id="3" name="Picture 2">
          <a:extLst>
            <a:ext uri="{FF2B5EF4-FFF2-40B4-BE49-F238E27FC236}">
              <a16:creationId xmlns:a16="http://schemas.microsoft.com/office/drawing/2014/main" id="{CE04CF14-44CE-4D1A-9314-A2D2C3315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9" y="296342"/>
          <a:ext cx="2465916" cy="654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123826</xdr:rowOff>
    </xdr:from>
    <xdr:to>
      <xdr:col>1</xdr:col>
      <xdr:colOff>1833687</xdr:colOff>
      <xdr:row>3</xdr:row>
      <xdr:rowOff>142876</xdr:rowOff>
    </xdr:to>
    <xdr:pic>
      <xdr:nvPicPr>
        <xdr:cNvPr id="5" name="Picture 4">
          <a:extLst>
            <a:ext uri="{FF2B5EF4-FFF2-40B4-BE49-F238E27FC236}">
              <a16:creationId xmlns:a16="http://schemas.microsoft.com/office/drawing/2014/main" id="{A0DEA150-1C9D-43B1-8483-A2E5B3FD1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1476"/>
          <a:ext cx="1938462"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161925</xdr:rowOff>
    </xdr:from>
    <xdr:to>
      <xdr:col>2</xdr:col>
      <xdr:colOff>810880</xdr:colOff>
      <xdr:row>3</xdr:row>
      <xdr:rowOff>114300</xdr:rowOff>
    </xdr:to>
    <xdr:pic>
      <xdr:nvPicPr>
        <xdr:cNvPr id="4" name="Picture 3">
          <a:extLst>
            <a:ext uri="{FF2B5EF4-FFF2-40B4-BE49-F238E27FC236}">
              <a16:creationId xmlns:a16="http://schemas.microsoft.com/office/drawing/2014/main" id="{01D319D3-17BD-4462-A331-52DA4F8CA0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409575"/>
          <a:ext cx="1687180" cy="4476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Budget" displayName="Budget" ref="B20:E32" totalsRowCount="1" headerRowDxfId="41" dataDxfId="39" totalsRowDxfId="37" headerRowBorderDxfId="40" tableBorderDxfId="38" totalsRowBorderDxfId="36">
  <autoFilter ref="B20:E31" xr:uid="{00000000-0009-0000-0100-000002000000}">
    <filterColumn colId="0" hiddenButton="1"/>
    <filterColumn colId="1" hiddenButton="1"/>
    <filterColumn colId="2" hiddenButton="1"/>
    <filterColumn colId="3" hiddenButton="1"/>
  </autoFilter>
  <tableColumns count="4">
    <tableColumn id="1" xr3:uid="{00000000-0010-0000-0000-000001000000}" name="BUDGET CATEGORIES" totalsRowLabel="Subtotal" dataDxfId="35" totalsRowDxfId="34"/>
    <tableColumn id="2" xr3:uid="{00000000-0010-0000-0000-000002000000}" name="Projected Cost" totalsRowFunction="sum" dataDxfId="33" totalsRowDxfId="32">
      <calculatedColumnFormula>'Start Here'!E24</calculatedColumnFormula>
    </tableColumn>
    <tableColumn id="3" xr3:uid="{00000000-0010-0000-0000-000003000000}" name="Actual Cost" totalsRowFunction="sum" dataDxfId="31" totalsRowDxfId="30">
      <calculatedColumnFormula>SUMIF('Income &amp; Expense Tracker'!$E$8:$E$150,Budget[[#This Row],[BUDGET CATEGORIES]],'Income &amp; Expense Tracker'!$D$8:$D$150)</calculatedColumnFormula>
    </tableColumn>
    <tableColumn id="4" xr3:uid="{00000000-0010-0000-0000-000004000000}" name="Difference" dataDxfId="29" totalsRowDxfId="28">
      <calculatedColumnFormula>Budget[[#This Row],[Projected Cost]]-Budget[[#This Row],[Actual Cost]]</calculatedColumnFormula>
    </tableColumn>
  </tableColumns>
  <tableStyleInfo showFirstColumn="1" showLastColumn="1" showRowStripes="1" showColumnStripes="0"/>
  <extLst>
    <ext xmlns:x14="http://schemas.microsoft.com/office/spreadsheetml/2009/9/main" uri="{504A1905-F514-4f6f-8877-14C23A59335A}">
      <x14:table altTextSummary="Enter Projected and Actual Legal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Balance" displayName="Balance" ref="B9:E11" headerRowDxfId="27" dataDxfId="25" totalsRowDxfId="23" headerRowBorderDxfId="26" tableBorderDxfId="24" totalsRowBorderDxfId="22">
  <autoFilter ref="B9:E11" xr:uid="{00000000-0009-0000-0100-000003000000}">
    <filterColumn colId="0" hiddenButton="1"/>
    <filterColumn colId="1" hiddenButton="1"/>
    <filterColumn colId="2" hiddenButton="1"/>
    <filterColumn colId="3" hiddenButton="1"/>
  </autoFilter>
  <tableColumns count="4">
    <tableColumn id="1" xr3:uid="{00000000-0010-0000-0100-000001000000}" name="BALANCE" totalsRowLabel="Balance" dataDxfId="21" totalsRowDxfId="20"/>
    <tableColumn id="2" xr3:uid="{00000000-0010-0000-0100-000002000000}" name="Projected" dataDxfId="19" totalsRowDxfId="18">
      <calculatedColumnFormula>'Start Here'!E16</calculatedColumnFormula>
    </tableColumn>
    <tableColumn id="3" xr3:uid="{00000000-0010-0000-0100-000003000000}" name="Actual" totalsRowFunction="sum" dataDxfId="17" totalsRowDxfId="16">
      <calculatedColumnFormula>Income[[#Totals],[Actual]]</calculatedColumnFormula>
    </tableColumn>
    <tableColumn id="4" xr3:uid="{00000000-0010-0000-0100-000004000000}" name="Difference" dataDxfId="15" totalsRowDxfId="14">
      <calculatedColumnFormula>Balance[[#This Row],[Actual]]-Balance[[#This Row],[Projected]]</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Income" displayName="Income" ref="B14:E18" totalsRowCount="1" headerRowDxfId="13" dataDxfId="11" totalsRowDxfId="9" headerRowBorderDxfId="12" tableBorderDxfId="10" totalsRowBorderDxfId="8">
  <autoFilter ref="B14:E17" xr:uid="{00000000-0009-0000-0100-000004000000}">
    <filterColumn colId="0" hiddenButton="1"/>
    <filterColumn colId="1" hiddenButton="1"/>
    <filterColumn colId="2" hiddenButton="1"/>
    <filterColumn colId="3" hiddenButton="1"/>
  </autoFilter>
  <tableColumns count="4">
    <tableColumn id="1" xr3:uid="{00000000-0010-0000-0200-000001000000}" name="INCOME" totalsRowLabel="Subtotal" dataDxfId="7" totalsRowDxfId="6"/>
    <tableColumn id="2" xr3:uid="{00000000-0010-0000-0200-000002000000}" name="Projected" totalsRowFunction="sum" dataDxfId="5" totalsRowDxfId="4" dataCellStyle="Heading 1">
      <calculatedColumnFormula>'Start Here'!E8</calculatedColumnFormula>
    </tableColumn>
    <tableColumn id="3" xr3:uid="{00000000-0010-0000-0200-000003000000}" name="Actual" totalsRowFunction="sum" dataDxfId="3" totalsRowDxfId="2" dataCellStyle="Heading 1">
      <calculatedColumnFormula>SUMIF('Income &amp; Expense Tracker'!$E$8:$E$150,Income[[#This Row],[INCOME]],'Income &amp; Expense Tracker'!$D$8:$D$150)</calculatedColumnFormula>
    </tableColumn>
    <tableColumn id="4" xr3:uid="{00000000-0010-0000-0200-000004000000}" name="Difference" totalsRowFunction="sum" dataDxfId="1" totalsRowDxfId="0" dataCellStyle="Heading 1">
      <calculatedColumnFormula>Income[[#This Row],[Actual]]-Income[[#This Row],[Projected]]</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Personal">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rfs.upenn.edu/costs-budgeting/graduate-cost-attendanc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O107"/>
  <sheetViews>
    <sheetView showGridLines="0" zoomScaleNormal="100" workbookViewId="0">
      <selection activeCell="F5" sqref="F5"/>
    </sheetView>
  </sheetViews>
  <sheetFormatPr defaultColWidth="0" defaultRowHeight="24.95" customHeight="1" zeroHeight="1" x14ac:dyDescent="0.2"/>
  <cols>
    <col min="1" max="1" width="3.125" style="23" customWidth="1"/>
    <col min="2" max="2" width="5.375" style="23" customWidth="1"/>
    <col min="3" max="3" width="64.75" style="23" customWidth="1"/>
    <col min="4" max="4" width="13.375" style="23" customWidth="1"/>
    <col min="5" max="5" width="19.75" style="54" customWidth="1"/>
    <col min="6" max="6" width="3.125" style="23" customWidth="1"/>
    <col min="7" max="7" width="3.125" style="23" hidden="1" customWidth="1"/>
    <col min="8" max="8" width="15.625" style="23" hidden="1" customWidth="1"/>
    <col min="9" max="9" width="28.25" style="23" hidden="1" customWidth="1"/>
    <col min="10" max="10" width="68.75" style="23" hidden="1" customWidth="1"/>
    <col min="11" max="11" width="20.625" style="53" hidden="1" customWidth="1"/>
    <col min="12" max="12" width="2.75" style="23" hidden="1" customWidth="1"/>
    <col min="13" max="15" width="0" style="23" hidden="1" customWidth="1"/>
    <col min="16" max="16384" width="15.625" style="23" hidden="1"/>
  </cols>
  <sheetData>
    <row r="1" spans="2:11" s="1" customFormat="1" ht="20.100000000000001" customHeight="1" x14ac:dyDescent="0.25">
      <c r="C1" s="77" t="s">
        <v>46</v>
      </c>
      <c r="D1" s="77"/>
      <c r="E1" s="77"/>
      <c r="K1" s="45"/>
    </row>
    <row r="2" spans="2:11" s="1" customFormat="1" ht="20.100000000000001" customHeight="1" x14ac:dyDescent="0.45">
      <c r="C2" s="77"/>
      <c r="D2" s="77"/>
      <c r="E2" s="77"/>
      <c r="F2" s="46"/>
      <c r="G2" s="46"/>
      <c r="H2" s="47"/>
      <c r="I2" s="47"/>
      <c r="J2" s="47"/>
      <c r="K2" s="48"/>
    </row>
    <row r="3" spans="2:11" s="1" customFormat="1" ht="20.100000000000001" customHeight="1" x14ac:dyDescent="0.45">
      <c r="C3" s="77"/>
      <c r="D3" s="77"/>
      <c r="E3" s="77"/>
      <c r="F3" s="46"/>
      <c r="G3" s="46"/>
      <c r="H3" s="47"/>
      <c r="I3" s="47"/>
      <c r="J3" s="47"/>
      <c r="K3" s="48"/>
    </row>
    <row r="4" spans="2:11" s="1" customFormat="1" ht="20.100000000000001" customHeight="1" x14ac:dyDescent="0.45">
      <c r="C4" s="77"/>
      <c r="D4" s="77"/>
      <c r="E4" s="77"/>
      <c r="F4" s="46"/>
      <c r="G4" s="46"/>
      <c r="H4" s="47"/>
      <c r="I4" s="47"/>
      <c r="J4" s="47"/>
      <c r="K4" s="48"/>
    </row>
    <row r="5" spans="2:11" s="1" customFormat="1" ht="20.100000000000001" customHeight="1" x14ac:dyDescent="0.45">
      <c r="C5" s="77"/>
      <c r="D5" s="77"/>
      <c r="E5" s="77"/>
      <c r="F5" s="12"/>
      <c r="G5" s="12"/>
      <c r="H5" s="47"/>
      <c r="I5" s="47"/>
      <c r="J5" s="47"/>
      <c r="K5" s="48"/>
    </row>
    <row r="6" spans="2:11" s="1" customFormat="1" ht="63" customHeight="1" x14ac:dyDescent="0.25">
      <c r="B6" s="78" t="s">
        <v>38</v>
      </c>
      <c r="C6" s="79"/>
      <c r="D6" s="79"/>
      <c r="E6" s="80"/>
    </row>
    <row r="7" spans="2:11" s="1" customFormat="1" ht="24.95" customHeight="1" x14ac:dyDescent="0.25">
      <c r="B7" s="69" t="s">
        <v>26</v>
      </c>
      <c r="C7" s="70"/>
      <c r="D7" s="70"/>
      <c r="E7" s="71"/>
    </row>
    <row r="8" spans="2:11" ht="24.95" customHeight="1" x14ac:dyDescent="0.2">
      <c r="B8" s="60" t="s">
        <v>40</v>
      </c>
      <c r="C8" s="61"/>
      <c r="D8" s="62"/>
      <c r="E8" s="81">
        <f>D9/4</f>
        <v>0</v>
      </c>
      <c r="K8" s="23"/>
    </row>
    <row r="9" spans="2:11" ht="24.95" customHeight="1" x14ac:dyDescent="0.2">
      <c r="B9" s="2"/>
      <c r="C9" s="3" t="s">
        <v>27</v>
      </c>
      <c r="D9" s="4">
        <v>0</v>
      </c>
      <c r="E9" s="82"/>
      <c r="K9" s="23"/>
    </row>
    <row r="10" spans="2:11" ht="49.5" customHeight="1" x14ac:dyDescent="0.2">
      <c r="B10" s="60" t="s">
        <v>49</v>
      </c>
      <c r="C10" s="61"/>
      <c r="D10" s="62"/>
      <c r="E10" s="81">
        <f>D11*D12*4*0.75</f>
        <v>0</v>
      </c>
      <c r="K10" s="23"/>
    </row>
    <row r="11" spans="2:11" ht="24.95" customHeight="1" x14ac:dyDescent="0.2">
      <c r="B11" s="2"/>
      <c r="C11" s="3" t="s">
        <v>28</v>
      </c>
      <c r="D11" s="5">
        <v>0</v>
      </c>
      <c r="E11" s="83"/>
      <c r="K11" s="23"/>
    </row>
    <row r="12" spans="2:11" ht="24.95" customHeight="1" x14ac:dyDescent="0.2">
      <c r="B12" s="2"/>
      <c r="C12" s="6" t="s">
        <v>29</v>
      </c>
      <c r="D12" s="4">
        <v>0</v>
      </c>
      <c r="E12" s="82"/>
      <c r="K12" s="23"/>
    </row>
    <row r="13" spans="2:11" ht="30.75" customHeight="1" x14ac:dyDescent="0.2">
      <c r="B13" s="60" t="s">
        <v>30</v>
      </c>
      <c r="C13" s="61"/>
      <c r="D13" s="62"/>
      <c r="E13" s="81">
        <f>D14+D15</f>
        <v>0</v>
      </c>
      <c r="K13" s="23"/>
    </row>
    <row r="14" spans="2:11" ht="33.75" customHeight="1" x14ac:dyDescent="0.2">
      <c r="B14" s="2"/>
      <c r="C14" s="3" t="s">
        <v>31</v>
      </c>
      <c r="D14" s="7">
        <v>0</v>
      </c>
      <c r="E14" s="83"/>
      <c r="K14" s="23"/>
    </row>
    <row r="15" spans="2:11" ht="33.75" customHeight="1" x14ac:dyDescent="0.2">
      <c r="B15" s="2"/>
      <c r="C15" s="3" t="s">
        <v>54</v>
      </c>
      <c r="D15" s="7">
        <v>0</v>
      </c>
      <c r="E15" s="82"/>
      <c r="K15" s="23"/>
    </row>
    <row r="16" spans="2:11" ht="24.95" customHeight="1" x14ac:dyDescent="0.2">
      <c r="B16" s="66" t="s">
        <v>25</v>
      </c>
      <c r="C16" s="67"/>
      <c r="D16" s="68"/>
      <c r="E16" s="8">
        <f>E8+E10+E13</f>
        <v>0</v>
      </c>
      <c r="K16" s="23"/>
    </row>
    <row r="17" spans="2:11" ht="24.95" customHeight="1" x14ac:dyDescent="0.2">
      <c r="B17" s="69" t="s">
        <v>32</v>
      </c>
      <c r="C17" s="70"/>
      <c r="D17" s="70"/>
      <c r="E17" s="71"/>
      <c r="K17" s="23"/>
    </row>
    <row r="18" spans="2:11" s="49" customFormat="1" ht="24" customHeight="1" x14ac:dyDescent="0.2">
      <c r="B18" s="72" t="s">
        <v>48</v>
      </c>
      <c r="C18" s="73"/>
      <c r="D18" s="73"/>
      <c r="E18" s="74"/>
    </row>
    <row r="19" spans="2:11" ht="32.25" customHeight="1" x14ac:dyDescent="0.2">
      <c r="B19" s="9"/>
      <c r="C19" s="73" t="s">
        <v>55</v>
      </c>
      <c r="D19" s="73"/>
      <c r="E19" s="74"/>
      <c r="K19" s="23"/>
    </row>
    <row r="20" spans="2:11" ht="78.75" customHeight="1" x14ac:dyDescent="0.2">
      <c r="B20" s="9"/>
      <c r="C20" s="73" t="s">
        <v>63</v>
      </c>
      <c r="D20" s="73"/>
      <c r="E20" s="74"/>
      <c r="K20" s="23"/>
    </row>
    <row r="21" spans="2:11" ht="15" x14ac:dyDescent="0.2">
      <c r="B21" s="9"/>
      <c r="C21" s="75" t="s">
        <v>64</v>
      </c>
      <c r="D21" s="75"/>
      <c r="E21" s="76"/>
      <c r="K21" s="23"/>
    </row>
    <row r="22" spans="2:11" ht="15" x14ac:dyDescent="0.2">
      <c r="B22" s="9"/>
      <c r="C22" s="75" t="s">
        <v>65</v>
      </c>
      <c r="D22" s="75"/>
      <c r="E22" s="76"/>
      <c r="K22" s="23"/>
    </row>
    <row r="23" spans="2:11" ht="63" customHeight="1" x14ac:dyDescent="0.2">
      <c r="B23" s="9"/>
      <c r="C23" s="73" t="s">
        <v>68</v>
      </c>
      <c r="D23" s="73"/>
      <c r="E23" s="74"/>
      <c r="K23" s="23"/>
    </row>
    <row r="24" spans="2:11" ht="32.1" customHeight="1" x14ac:dyDescent="0.2">
      <c r="B24" s="10"/>
      <c r="C24" s="64" t="s">
        <v>58</v>
      </c>
      <c r="D24" s="65"/>
      <c r="E24" s="4">
        <v>0</v>
      </c>
      <c r="K24" s="23"/>
    </row>
    <row r="25" spans="2:11" ht="66" customHeight="1" x14ac:dyDescent="0.2">
      <c r="B25" s="10"/>
      <c r="C25" s="64" t="s">
        <v>59</v>
      </c>
      <c r="D25" s="65"/>
      <c r="E25" s="4">
        <v>0</v>
      </c>
      <c r="K25" s="23"/>
    </row>
    <row r="26" spans="2:11" ht="63.75" customHeight="1" x14ac:dyDescent="0.2">
      <c r="B26" s="10"/>
      <c r="C26" s="64" t="s">
        <v>60</v>
      </c>
      <c r="D26" s="65"/>
      <c r="E26" s="4">
        <v>0</v>
      </c>
      <c r="K26" s="23"/>
    </row>
    <row r="27" spans="2:11" ht="32.1" customHeight="1" x14ac:dyDescent="0.2">
      <c r="B27" s="10"/>
      <c r="C27" s="64" t="s">
        <v>66</v>
      </c>
      <c r="D27" s="65"/>
      <c r="E27" s="4">
        <v>0</v>
      </c>
      <c r="K27" s="23"/>
    </row>
    <row r="28" spans="2:11" ht="38.25" customHeight="1" x14ac:dyDescent="0.2">
      <c r="B28" s="10"/>
      <c r="C28" s="64" t="s">
        <v>56</v>
      </c>
      <c r="D28" s="65"/>
      <c r="E28" s="4">
        <v>0</v>
      </c>
      <c r="K28" s="23"/>
    </row>
    <row r="29" spans="2:11" ht="32.1" customHeight="1" x14ac:dyDescent="0.2">
      <c r="B29" s="10"/>
      <c r="C29" s="64" t="s">
        <v>67</v>
      </c>
      <c r="D29" s="65"/>
      <c r="E29" s="4">
        <v>0</v>
      </c>
      <c r="K29" s="23"/>
    </row>
    <row r="30" spans="2:11" ht="50.1" customHeight="1" x14ac:dyDescent="0.2">
      <c r="B30" s="10"/>
      <c r="C30" s="64" t="s">
        <v>57</v>
      </c>
      <c r="D30" s="65"/>
      <c r="E30" s="4">
        <v>0</v>
      </c>
      <c r="K30" s="23"/>
    </row>
    <row r="31" spans="2:11" ht="49.5" customHeight="1" x14ac:dyDescent="0.2">
      <c r="B31" s="10"/>
      <c r="C31" s="64" t="s">
        <v>50</v>
      </c>
      <c r="D31" s="65"/>
      <c r="E31" s="4">
        <v>0</v>
      </c>
      <c r="K31" s="23"/>
    </row>
    <row r="32" spans="2:11" ht="32.1" customHeight="1" x14ac:dyDescent="0.2">
      <c r="B32" s="10"/>
      <c r="C32" s="64" t="s">
        <v>51</v>
      </c>
      <c r="D32" s="65"/>
      <c r="E32" s="4">
        <v>0</v>
      </c>
      <c r="K32" s="23"/>
    </row>
    <row r="33" spans="2:11" ht="32.1" customHeight="1" x14ac:dyDescent="0.2">
      <c r="B33" s="10"/>
      <c r="C33" s="64" t="s">
        <v>52</v>
      </c>
      <c r="D33" s="65"/>
      <c r="E33" s="4">
        <v>0</v>
      </c>
      <c r="K33" s="23"/>
    </row>
    <row r="34" spans="2:11" ht="32.1" customHeight="1" x14ac:dyDescent="0.2">
      <c r="B34" s="10"/>
      <c r="C34" s="64" t="s">
        <v>53</v>
      </c>
      <c r="D34" s="65"/>
      <c r="E34" s="4">
        <v>0</v>
      </c>
      <c r="K34" s="23"/>
    </row>
    <row r="35" spans="2:11" ht="24.95" customHeight="1" x14ac:dyDescent="0.25">
      <c r="B35" s="66" t="s">
        <v>33</v>
      </c>
      <c r="C35" s="67"/>
      <c r="D35" s="68"/>
      <c r="E35" s="8">
        <f>SUM(E24:E34)</f>
        <v>0</v>
      </c>
      <c r="G35" s="39"/>
      <c r="H35" s="22"/>
      <c r="I35" s="22"/>
      <c r="J35" s="50"/>
      <c r="K35" s="51"/>
    </row>
    <row r="36" spans="2:11" ht="24.95" customHeight="1" x14ac:dyDescent="0.25">
      <c r="B36" s="69" t="s">
        <v>34</v>
      </c>
      <c r="C36" s="70"/>
      <c r="D36" s="70"/>
      <c r="E36" s="71"/>
      <c r="G36" s="39"/>
      <c r="J36" s="22"/>
      <c r="K36" s="52"/>
    </row>
    <row r="37" spans="2:11" ht="50.1" customHeight="1" x14ac:dyDescent="0.25">
      <c r="B37" s="60" t="s">
        <v>35</v>
      </c>
      <c r="C37" s="61"/>
      <c r="D37" s="62"/>
      <c r="E37" s="11">
        <f>E16-E35</f>
        <v>0</v>
      </c>
      <c r="G37" s="39"/>
    </row>
    <row r="38" spans="2:11" ht="40.5" customHeight="1" x14ac:dyDescent="0.25">
      <c r="B38" s="63" t="s">
        <v>36</v>
      </c>
      <c r="C38" s="63"/>
      <c r="D38" s="63"/>
      <c r="E38" s="63"/>
      <c r="G38" s="39"/>
    </row>
    <row r="39" spans="2:11" ht="24.95" customHeight="1" x14ac:dyDescent="0.25">
      <c r="G39" s="39"/>
    </row>
    <row r="40" spans="2:11" ht="24.95" hidden="1" customHeight="1" x14ac:dyDescent="0.25">
      <c r="G40" s="39"/>
    </row>
    <row r="41" spans="2:11" ht="24.95" hidden="1" customHeight="1" x14ac:dyDescent="0.25">
      <c r="G41" s="39"/>
    </row>
    <row r="42" spans="2:11" ht="24.95" hidden="1" customHeight="1" x14ac:dyDescent="0.25">
      <c r="G42" s="39"/>
    </row>
    <row r="43" spans="2:11" ht="24.95" hidden="1" customHeight="1" x14ac:dyDescent="0.25">
      <c r="G43" s="39"/>
    </row>
    <row r="44" spans="2:11" ht="24.95" hidden="1" customHeight="1" x14ac:dyDescent="0.25">
      <c r="G44" s="39"/>
    </row>
    <row r="45" spans="2:11" ht="24.95" hidden="1" customHeight="1" x14ac:dyDescent="0.25">
      <c r="G45" s="39"/>
    </row>
    <row r="46" spans="2:11" ht="24.95" hidden="1" customHeight="1" x14ac:dyDescent="0.25">
      <c r="G46" s="39"/>
    </row>
    <row r="47" spans="2:11" ht="24.95" hidden="1" customHeight="1" x14ac:dyDescent="0.25">
      <c r="G47" s="39"/>
    </row>
    <row r="48" spans="2:11" ht="24.95" hidden="1" customHeight="1" x14ac:dyDescent="0.25">
      <c r="G48" s="39"/>
    </row>
    <row r="49" spans="7:11" ht="24.95" hidden="1" customHeight="1" x14ac:dyDescent="0.25">
      <c r="G49" s="39"/>
    </row>
    <row r="50" spans="7:11" ht="24.95" hidden="1" customHeight="1" x14ac:dyDescent="0.25">
      <c r="G50" s="39"/>
      <c r="H50" s="39"/>
      <c r="I50" s="39"/>
    </row>
    <row r="51" spans="7:11" ht="24.95" hidden="1" customHeight="1" x14ac:dyDescent="0.25">
      <c r="G51" s="39"/>
      <c r="J51" s="39"/>
      <c r="K51" s="55"/>
    </row>
    <row r="52" spans="7:11" ht="24.95" hidden="1" customHeight="1" x14ac:dyDescent="0.25">
      <c r="G52" s="39"/>
    </row>
    <row r="53" spans="7:11" ht="24.95" hidden="1" customHeight="1" x14ac:dyDescent="0.25">
      <c r="G53" s="39"/>
    </row>
    <row r="54" spans="7:11" ht="24.95" hidden="1" customHeight="1" x14ac:dyDescent="0.25">
      <c r="G54" s="39"/>
    </row>
    <row r="55" spans="7:11" ht="24.95" hidden="1" customHeight="1" x14ac:dyDescent="0.25">
      <c r="G55" s="39"/>
    </row>
    <row r="56" spans="7:11" ht="24.95" hidden="1" customHeight="1" x14ac:dyDescent="0.25">
      <c r="G56" s="39"/>
    </row>
    <row r="57" spans="7:11" ht="24.95" hidden="1" customHeight="1" x14ac:dyDescent="0.25">
      <c r="G57" s="39"/>
    </row>
    <row r="58" spans="7:11" ht="24.95" hidden="1" customHeight="1" x14ac:dyDescent="0.25">
      <c r="G58" s="39"/>
    </row>
    <row r="59" spans="7:11" ht="24.95" hidden="1" customHeight="1" x14ac:dyDescent="0.25">
      <c r="G59" s="39"/>
    </row>
    <row r="60" spans="7:11" ht="24.95" hidden="1" customHeight="1" x14ac:dyDescent="0.25">
      <c r="G60" s="39"/>
    </row>
    <row r="61" spans="7:11" ht="24.95" hidden="1" customHeight="1" x14ac:dyDescent="0.25">
      <c r="G61" s="39"/>
    </row>
    <row r="62" spans="7:11" ht="24.95" hidden="1" customHeight="1" x14ac:dyDescent="0.25">
      <c r="G62" s="39"/>
    </row>
    <row r="107" spans="10:10" ht="24.95" hidden="1" customHeight="1" x14ac:dyDescent="0.2">
      <c r="J107" s="56"/>
    </row>
  </sheetData>
  <mergeCells count="32">
    <mergeCell ref="C1:E5"/>
    <mergeCell ref="B7:E7"/>
    <mergeCell ref="B16:D16"/>
    <mergeCell ref="B8:D8"/>
    <mergeCell ref="B10:D10"/>
    <mergeCell ref="B13:D13"/>
    <mergeCell ref="B6:E6"/>
    <mergeCell ref="E8:E9"/>
    <mergeCell ref="E10:E12"/>
    <mergeCell ref="E13:E15"/>
    <mergeCell ref="B17:E17"/>
    <mergeCell ref="C24:D24"/>
    <mergeCell ref="C25:D25"/>
    <mergeCell ref="B18:E18"/>
    <mergeCell ref="C26:D26"/>
    <mergeCell ref="C19:E19"/>
    <mergeCell ref="C20:E20"/>
    <mergeCell ref="C23:E23"/>
    <mergeCell ref="C21:E21"/>
    <mergeCell ref="C22:E22"/>
    <mergeCell ref="C27:D27"/>
    <mergeCell ref="C28:D28"/>
    <mergeCell ref="C29:D29"/>
    <mergeCell ref="C30:D30"/>
    <mergeCell ref="B36:E36"/>
    <mergeCell ref="B37:D37"/>
    <mergeCell ref="B38:E38"/>
    <mergeCell ref="C31:D31"/>
    <mergeCell ref="C32:D32"/>
    <mergeCell ref="C33:D33"/>
    <mergeCell ref="C34:D34"/>
    <mergeCell ref="B35:D35"/>
  </mergeCells>
  <hyperlinks>
    <hyperlink ref="C22:E22" r:id="rId1" display="Link to Penn's Graduate Cost of Attendance (Varies by school and program)" xr:uid="{00000000-0004-0000-0000-000000000000}"/>
  </hyperlinks>
  <printOptions horizontalCentered="1"/>
  <pageMargins left="0.4" right="0.4" top="0.4" bottom="0.4" header="0.3" footer="0.3"/>
  <pageSetup scale="81" fitToHeight="0" orientation="portrait" r:id="rId2"/>
  <headerFooter differentFirst="1">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N62"/>
  <sheetViews>
    <sheetView showGridLines="0" zoomScaleNormal="100" workbookViewId="0">
      <selection activeCell="F8" sqref="F8"/>
    </sheetView>
  </sheetViews>
  <sheetFormatPr defaultColWidth="0" defaultRowHeight="20.100000000000001" customHeight="1" zeroHeight="1" x14ac:dyDescent="0.2"/>
  <cols>
    <col min="1" max="1" width="3.125" style="23" customWidth="1"/>
    <col min="2" max="2" width="31.625" style="23" bestFit="1" customWidth="1"/>
    <col min="3" max="5" width="15.625" style="23" customWidth="1"/>
    <col min="6" max="6" width="3.125" style="23" customWidth="1"/>
    <col min="7" max="7" width="2.75" style="23" customWidth="1"/>
    <col min="8" max="14" width="0" style="23" hidden="1" customWidth="1"/>
    <col min="15" max="16384" width="15.625" style="23" hidden="1"/>
  </cols>
  <sheetData>
    <row r="1" spans="2:7" s="1" customFormat="1" ht="20.100000000000001" customHeight="1" x14ac:dyDescent="0.25"/>
    <row r="2" spans="2:7" s="1" customFormat="1" ht="20.100000000000001" customHeight="1" x14ac:dyDescent="0.25">
      <c r="B2" s="77" t="s">
        <v>39</v>
      </c>
      <c r="C2" s="77"/>
      <c r="D2" s="77"/>
      <c r="E2" s="77"/>
      <c r="F2" s="77"/>
      <c r="G2" s="77"/>
    </row>
    <row r="3" spans="2:7" s="1" customFormat="1" ht="20.100000000000001" customHeight="1" x14ac:dyDescent="0.25">
      <c r="B3" s="77"/>
      <c r="C3" s="77"/>
      <c r="D3" s="77"/>
      <c r="E3" s="77"/>
      <c r="F3" s="77"/>
      <c r="G3" s="77"/>
    </row>
    <row r="4" spans="2:7" s="1" customFormat="1" ht="20.100000000000001" customHeight="1" x14ac:dyDescent="0.25">
      <c r="B4" s="77"/>
      <c r="C4" s="77"/>
      <c r="D4" s="77"/>
      <c r="E4" s="77"/>
      <c r="F4" s="77"/>
      <c r="G4" s="77"/>
    </row>
    <row r="5" spans="2:7" s="1" customFormat="1" ht="20.100000000000001" customHeight="1" x14ac:dyDescent="0.25">
      <c r="C5" s="12"/>
      <c r="D5" s="12"/>
      <c r="E5" s="12"/>
      <c r="F5" s="12"/>
    </row>
    <row r="6" spans="2:7" s="1" customFormat="1" ht="41.25" customHeight="1" x14ac:dyDescent="0.25">
      <c r="B6" s="84" t="s">
        <v>62</v>
      </c>
      <c r="C6" s="84"/>
      <c r="D6" s="84"/>
      <c r="E6" s="84"/>
      <c r="F6" s="12"/>
    </row>
    <row r="7" spans="2:7" s="1" customFormat="1" ht="20.100000000000001" customHeight="1" x14ac:dyDescent="0.25">
      <c r="B7" s="85" t="s">
        <v>61</v>
      </c>
      <c r="C7" s="85"/>
      <c r="D7" s="85"/>
      <c r="E7" s="85"/>
      <c r="F7" s="12"/>
    </row>
    <row r="8" spans="2:7" s="1" customFormat="1" ht="82.5" customHeight="1" x14ac:dyDescent="0.25">
      <c r="B8" s="85"/>
      <c r="C8" s="85"/>
      <c r="D8" s="85"/>
      <c r="E8" s="85"/>
      <c r="F8" s="12"/>
    </row>
    <row r="9" spans="2:7" s="1" customFormat="1" ht="50.1" customHeight="1" x14ac:dyDescent="0.25">
      <c r="B9" s="13" t="s">
        <v>8</v>
      </c>
      <c r="C9" s="14" t="s">
        <v>9</v>
      </c>
      <c r="D9" s="14" t="s">
        <v>10</v>
      </c>
      <c r="E9" s="15" t="s">
        <v>2</v>
      </c>
      <c r="F9" s="12"/>
    </row>
    <row r="10" spans="2:7" s="1" customFormat="1" ht="50.1" customHeight="1" x14ac:dyDescent="0.25">
      <c r="B10" s="16" t="s">
        <v>11</v>
      </c>
      <c r="C10" s="17">
        <f>'Start Here'!E16</f>
        <v>0</v>
      </c>
      <c r="D10" s="17">
        <f>Income[[#Totals],[Actual]]</f>
        <v>0</v>
      </c>
      <c r="E10" s="18">
        <f>Balance[[#This Row],[Actual]]-Balance[[#This Row],[Projected]]</f>
        <v>0</v>
      </c>
      <c r="F10" s="12"/>
    </row>
    <row r="11" spans="2:7" ht="50.1" customHeight="1" x14ac:dyDescent="0.2">
      <c r="B11" s="19" t="s">
        <v>12</v>
      </c>
      <c r="C11" s="20">
        <f>'Start Here'!E35</f>
        <v>0</v>
      </c>
      <c r="D11" s="20">
        <f>Budget[[#Totals],[Actual Cost]]</f>
        <v>0</v>
      </c>
      <c r="E11" s="21">
        <f>Balance[[#This Row],[Projected]]-Balance[[#This Row],[Actual]]</f>
        <v>0</v>
      </c>
      <c r="F11" s="22"/>
    </row>
    <row r="12" spans="2:7" ht="50.1" customHeight="1" x14ac:dyDescent="0.2">
      <c r="B12" s="24" t="s">
        <v>6</v>
      </c>
      <c r="C12" s="25">
        <f>C10-C11</f>
        <v>0</v>
      </c>
      <c r="D12" s="25">
        <f>D10-D11</f>
        <v>0</v>
      </c>
      <c r="E12" s="25"/>
      <c r="F12" s="26"/>
    </row>
    <row r="13" spans="2:7" ht="18.75" customHeight="1" x14ac:dyDescent="0.2">
      <c r="B13" s="27"/>
      <c r="C13" s="28"/>
      <c r="D13" s="28"/>
      <c r="E13" s="28"/>
      <c r="F13" s="26"/>
    </row>
    <row r="14" spans="2:7" ht="50.1" customHeight="1" x14ac:dyDescent="0.2">
      <c r="B14" s="29" t="s">
        <v>22</v>
      </c>
      <c r="C14" s="30" t="s">
        <v>9</v>
      </c>
      <c r="D14" s="30" t="s">
        <v>10</v>
      </c>
      <c r="E14" s="31" t="s">
        <v>2</v>
      </c>
      <c r="F14" s="26"/>
    </row>
    <row r="15" spans="2:7" ht="50.1" customHeight="1" x14ac:dyDescent="0.2">
      <c r="B15" s="32" t="s">
        <v>24</v>
      </c>
      <c r="C15" s="33">
        <f>'Start Here'!E8</f>
        <v>0</v>
      </c>
      <c r="D15" s="34">
        <f>SUMIF('Income &amp; Expense Tracker'!$E$8:$E$150,Income[[#This Row],[INCOME]],'Income &amp; Expense Tracker'!$D$8:$D$150)</f>
        <v>0</v>
      </c>
      <c r="E15" s="35">
        <f>Income[[#This Row],[Actual]]-Income[[#This Row],[Projected]]</f>
        <v>0</v>
      </c>
      <c r="F15" s="26"/>
    </row>
    <row r="16" spans="2:7" ht="50.1" customHeight="1" x14ac:dyDescent="0.2">
      <c r="B16" s="32" t="s">
        <v>23</v>
      </c>
      <c r="C16" s="33">
        <f>'Start Here'!E10</f>
        <v>0</v>
      </c>
      <c r="D16" s="34">
        <f>SUMIF('Income &amp; Expense Tracker'!$E$8:$E$150,Income[[#This Row],[INCOME]],'Income &amp; Expense Tracker'!$D$8:$D$150)</f>
        <v>0</v>
      </c>
      <c r="E16" s="35">
        <f>Income[[#This Row],[Actual]]-Income[[#This Row],[Projected]]</f>
        <v>0</v>
      </c>
      <c r="F16" s="26"/>
    </row>
    <row r="17" spans="2:6" ht="50.1" customHeight="1" x14ac:dyDescent="0.2">
      <c r="B17" s="32" t="s">
        <v>37</v>
      </c>
      <c r="C17" s="33">
        <f>'Start Here'!E13</f>
        <v>0</v>
      </c>
      <c r="D17" s="34">
        <f>SUMIF('Income &amp; Expense Tracker'!$E$8:$E$150,Income[[#This Row],[INCOME]],'Income &amp; Expense Tracker'!$D$8:$D$150)</f>
        <v>0</v>
      </c>
      <c r="E17" s="35">
        <f>Income[[#This Row],[Actual]]-Income[[#This Row],[Projected]]</f>
        <v>0</v>
      </c>
      <c r="F17" s="26"/>
    </row>
    <row r="18" spans="2:6" ht="50.1" customHeight="1" x14ac:dyDescent="0.2">
      <c r="B18" s="36" t="s">
        <v>5</v>
      </c>
      <c r="C18" s="37">
        <f>SUBTOTAL(109,Income[Projected])</f>
        <v>0</v>
      </c>
      <c r="D18" s="37">
        <f>SUBTOTAL(109,Income[Actual])</f>
        <v>0</v>
      </c>
      <c r="E18" s="37">
        <f>SUBTOTAL(109,Income[Difference])</f>
        <v>0</v>
      </c>
      <c r="F18" s="26"/>
    </row>
    <row r="19" spans="2:6" ht="50.1" customHeight="1" x14ac:dyDescent="0.2">
      <c r="B19" s="27"/>
      <c r="C19" s="28"/>
      <c r="D19" s="28"/>
      <c r="E19" s="28"/>
      <c r="F19" s="26"/>
    </row>
    <row r="20" spans="2:6" ht="50.1" customHeight="1" x14ac:dyDescent="0.2">
      <c r="B20" s="13" t="s">
        <v>21</v>
      </c>
      <c r="C20" s="14" t="s">
        <v>0</v>
      </c>
      <c r="D20" s="14" t="s">
        <v>1</v>
      </c>
      <c r="E20" s="15" t="s">
        <v>2</v>
      </c>
      <c r="F20" s="26"/>
    </row>
    <row r="21" spans="2:6" ht="50.1" customHeight="1" x14ac:dyDescent="0.2">
      <c r="B21" s="16" t="s">
        <v>7</v>
      </c>
      <c r="C21" s="17">
        <f>'Start Here'!E24</f>
        <v>0</v>
      </c>
      <c r="D21" s="38">
        <f>SUMIF('Income &amp; Expense Tracker'!$E$8:$E$150,Budget[[#This Row],[BUDGET CATEGORIES]],'Income &amp; Expense Tracker'!$D$8:$D$150)</f>
        <v>0</v>
      </c>
      <c r="E21" s="18">
        <f>Budget[[#This Row],[Projected Cost]]-Budget[[#This Row],[Actual Cost]]</f>
        <v>0</v>
      </c>
      <c r="F21" s="26"/>
    </row>
    <row r="22" spans="2:6" ht="50.1" customHeight="1" x14ac:dyDescent="0.2">
      <c r="B22" s="16" t="s">
        <v>13</v>
      </c>
      <c r="C22" s="17">
        <f>'Start Here'!E25</f>
        <v>0</v>
      </c>
      <c r="D22" s="38">
        <f>SUMIF('Income &amp; Expense Tracker'!$E$8:$E$150,Budget[[#This Row],[BUDGET CATEGORIES]],'Income &amp; Expense Tracker'!$D$8:$D$150)</f>
        <v>0</v>
      </c>
      <c r="E22" s="18">
        <f>Budget[[#This Row],[Projected Cost]]-Budget[[#This Row],[Actual Cost]]</f>
        <v>0</v>
      </c>
      <c r="F22" s="26"/>
    </row>
    <row r="23" spans="2:6" ht="50.1" customHeight="1" x14ac:dyDescent="0.2">
      <c r="B23" s="16" t="s">
        <v>4</v>
      </c>
      <c r="C23" s="17">
        <f>'Start Here'!E26</f>
        <v>0</v>
      </c>
      <c r="D23" s="38">
        <f>SUMIF('Income &amp; Expense Tracker'!$E$8:$E$150,Budget[[#This Row],[BUDGET CATEGORIES]],'Income &amp; Expense Tracker'!$D$8:$D$150)</f>
        <v>0</v>
      </c>
      <c r="E23" s="18">
        <f>Budget[[#This Row],[Projected Cost]]-Budget[[#This Row],[Actual Cost]]</f>
        <v>0</v>
      </c>
      <c r="F23" s="26"/>
    </row>
    <row r="24" spans="2:6" ht="50.1" customHeight="1" x14ac:dyDescent="0.2">
      <c r="B24" s="16" t="s">
        <v>14</v>
      </c>
      <c r="C24" s="17">
        <f>'Start Here'!E27</f>
        <v>0</v>
      </c>
      <c r="D24" s="38">
        <f>SUMIF('Income &amp; Expense Tracker'!$E$8:$E$150,Budget[[#This Row],[BUDGET CATEGORIES]],'Income &amp; Expense Tracker'!$D$8:$D$150)</f>
        <v>0</v>
      </c>
      <c r="E24" s="18">
        <f>Budget[[#This Row],[Projected Cost]]-Budget[[#This Row],[Actual Cost]]</f>
        <v>0</v>
      </c>
      <c r="F24" s="26"/>
    </row>
    <row r="25" spans="2:6" ht="50.1" customHeight="1" x14ac:dyDescent="0.2">
      <c r="B25" s="16" t="s">
        <v>15</v>
      </c>
      <c r="C25" s="17">
        <f>'Start Here'!E28</f>
        <v>0</v>
      </c>
      <c r="D25" s="38">
        <f>SUMIF('Income &amp; Expense Tracker'!$E$8:$E$150,Budget[[#This Row],[BUDGET CATEGORIES]],'Income &amp; Expense Tracker'!$D$8:$D$150)</f>
        <v>0</v>
      </c>
      <c r="E25" s="18">
        <f>Budget[[#This Row],[Projected Cost]]-Budget[[#This Row],[Actual Cost]]</f>
        <v>0</v>
      </c>
      <c r="F25" s="26"/>
    </row>
    <row r="26" spans="2:6" ht="50.1" customHeight="1" x14ac:dyDescent="0.2">
      <c r="B26" s="16" t="s">
        <v>16</v>
      </c>
      <c r="C26" s="17">
        <f>'Start Here'!E29</f>
        <v>0</v>
      </c>
      <c r="D26" s="38">
        <f>SUMIF('Income &amp; Expense Tracker'!$E$8:$E$150,Budget[[#This Row],[BUDGET CATEGORIES]],'Income &amp; Expense Tracker'!$D$8:$D$150)</f>
        <v>0</v>
      </c>
      <c r="E26" s="18">
        <f>Budget[[#This Row],[Projected Cost]]-Budget[[#This Row],[Actual Cost]]</f>
        <v>0</v>
      </c>
      <c r="F26" s="26"/>
    </row>
    <row r="27" spans="2:6" ht="50.1" customHeight="1" x14ac:dyDescent="0.25">
      <c r="B27" s="16" t="s">
        <v>17</v>
      </c>
      <c r="C27" s="17">
        <f>'Start Here'!E30</f>
        <v>0</v>
      </c>
      <c r="D27" s="38">
        <f>SUMIF('Income &amp; Expense Tracker'!$E$8:$E$150,Budget[[#This Row],[BUDGET CATEGORIES]],'Income &amp; Expense Tracker'!$D$8:$D$150)</f>
        <v>0</v>
      </c>
      <c r="E27" s="18">
        <f>Budget[[#This Row],[Projected Cost]]-Budget[[#This Row],[Actual Cost]]</f>
        <v>0</v>
      </c>
      <c r="F27" s="39"/>
    </row>
    <row r="28" spans="2:6" ht="50.1" customHeight="1" x14ac:dyDescent="0.25">
      <c r="B28" s="16" t="s">
        <v>18</v>
      </c>
      <c r="C28" s="17">
        <f>'Start Here'!E31</f>
        <v>0</v>
      </c>
      <c r="D28" s="38">
        <f>SUMIF('Income &amp; Expense Tracker'!$E$8:$E$150,Budget[[#This Row],[BUDGET CATEGORIES]],'Income &amp; Expense Tracker'!$D$8:$D$150)</f>
        <v>0</v>
      </c>
      <c r="E28" s="18">
        <f>Budget[[#This Row],[Projected Cost]]-Budget[[#This Row],[Actual Cost]]</f>
        <v>0</v>
      </c>
      <c r="F28" s="39"/>
    </row>
    <row r="29" spans="2:6" ht="50.1" customHeight="1" x14ac:dyDescent="0.25">
      <c r="B29" s="16" t="s">
        <v>19</v>
      </c>
      <c r="C29" s="17">
        <f>'Start Here'!E32</f>
        <v>0</v>
      </c>
      <c r="D29" s="38">
        <f>SUMIF('Income &amp; Expense Tracker'!$E$8:$E$150,Budget[[#This Row],[BUDGET CATEGORIES]],'Income &amp; Expense Tracker'!$D$8:$D$150)</f>
        <v>0</v>
      </c>
      <c r="E29" s="18">
        <f>Budget[[#This Row],[Projected Cost]]-Budget[[#This Row],[Actual Cost]]</f>
        <v>0</v>
      </c>
      <c r="F29" s="39"/>
    </row>
    <row r="30" spans="2:6" ht="50.1" customHeight="1" x14ac:dyDescent="0.25">
      <c r="B30" s="16" t="s">
        <v>20</v>
      </c>
      <c r="C30" s="17">
        <f>'Start Here'!E33</f>
        <v>0</v>
      </c>
      <c r="D30" s="38">
        <f>SUMIF('Income &amp; Expense Tracker'!$E$8:$E$150,Budget[[#This Row],[BUDGET CATEGORIES]],'Income &amp; Expense Tracker'!$D$8:$D$150)</f>
        <v>0</v>
      </c>
      <c r="E30" s="18">
        <f>Budget[[#This Row],[Projected Cost]]-Budget[[#This Row],[Actual Cost]]</f>
        <v>0</v>
      </c>
      <c r="F30" s="39"/>
    </row>
    <row r="31" spans="2:6" ht="50.1" customHeight="1" x14ac:dyDescent="0.25">
      <c r="B31" s="16" t="s">
        <v>3</v>
      </c>
      <c r="C31" s="17">
        <f>'Start Here'!E34</f>
        <v>0</v>
      </c>
      <c r="D31" s="38">
        <f>SUMIF('Income &amp; Expense Tracker'!$E$8:$E$150,Budget[[#This Row],[BUDGET CATEGORIES]],'Income &amp; Expense Tracker'!$D$8:$D$150)</f>
        <v>0</v>
      </c>
      <c r="E31" s="18">
        <f>Budget[[#This Row],[Projected Cost]]-Budget[[#This Row],[Actual Cost]]</f>
        <v>0</v>
      </c>
      <c r="F31" s="39"/>
    </row>
    <row r="32" spans="2:6" ht="50.1" customHeight="1" x14ac:dyDescent="0.25">
      <c r="B32" s="40" t="s">
        <v>5</v>
      </c>
      <c r="C32" s="41">
        <f>SUBTOTAL(109,Budget[Projected Cost])</f>
        <v>0</v>
      </c>
      <c r="D32" s="41">
        <f>SUBTOTAL(109,Budget[Actual Cost])</f>
        <v>0</v>
      </c>
      <c r="E32" s="42"/>
      <c r="F32" s="39"/>
    </row>
    <row r="33" spans="6:6" ht="20.100000000000001" customHeight="1" x14ac:dyDescent="0.25">
      <c r="F33" s="39"/>
    </row>
    <row r="34" spans="6:6" ht="20.100000000000001" hidden="1" customHeight="1" x14ac:dyDescent="0.25">
      <c r="F34" s="39"/>
    </row>
    <row r="35" spans="6:6" ht="20.100000000000001" hidden="1" customHeight="1" x14ac:dyDescent="0.25">
      <c r="F35" s="39"/>
    </row>
    <row r="36" spans="6:6" ht="20.100000000000001" hidden="1" customHeight="1" x14ac:dyDescent="0.25">
      <c r="F36" s="39"/>
    </row>
    <row r="37" spans="6:6" ht="20.100000000000001" hidden="1" customHeight="1" x14ac:dyDescent="0.25">
      <c r="F37" s="39"/>
    </row>
    <row r="38" spans="6:6" ht="20.100000000000001" hidden="1" customHeight="1" x14ac:dyDescent="0.25">
      <c r="F38" s="39"/>
    </row>
    <row r="39" spans="6:6" ht="20.100000000000001" hidden="1" customHeight="1" x14ac:dyDescent="0.25">
      <c r="F39" s="39"/>
    </row>
    <row r="40" spans="6:6" ht="20.100000000000001" hidden="1" customHeight="1" x14ac:dyDescent="0.25">
      <c r="F40" s="39"/>
    </row>
    <row r="41" spans="6:6" ht="20.100000000000001" hidden="1" customHeight="1" x14ac:dyDescent="0.25">
      <c r="F41" s="39"/>
    </row>
    <row r="42" spans="6:6" ht="20.100000000000001" hidden="1" customHeight="1" x14ac:dyDescent="0.25">
      <c r="F42" s="39"/>
    </row>
    <row r="43" spans="6:6" ht="20.100000000000001" hidden="1" customHeight="1" x14ac:dyDescent="0.25">
      <c r="F43" s="39"/>
    </row>
    <row r="44" spans="6:6" ht="20.100000000000001" hidden="1" customHeight="1" x14ac:dyDescent="0.25">
      <c r="F44" s="39"/>
    </row>
    <row r="45" spans="6:6" ht="20.100000000000001" hidden="1" customHeight="1" x14ac:dyDescent="0.25">
      <c r="F45" s="39"/>
    </row>
    <row r="46" spans="6:6" ht="20.100000000000001" hidden="1" customHeight="1" x14ac:dyDescent="0.25">
      <c r="F46" s="39"/>
    </row>
    <row r="47" spans="6:6" ht="20.100000000000001" hidden="1" customHeight="1" x14ac:dyDescent="0.25">
      <c r="F47" s="39"/>
    </row>
    <row r="48" spans="6:6" ht="20.100000000000001" hidden="1" customHeight="1" x14ac:dyDescent="0.25">
      <c r="F48" s="39"/>
    </row>
    <row r="49" spans="6:6" ht="20.100000000000001" hidden="1" customHeight="1" x14ac:dyDescent="0.25">
      <c r="F49" s="39"/>
    </row>
    <row r="50" spans="6:6" ht="20.100000000000001" hidden="1" customHeight="1" x14ac:dyDescent="0.25">
      <c r="F50" s="39"/>
    </row>
    <row r="51" spans="6:6" ht="20.100000000000001" hidden="1" customHeight="1" x14ac:dyDescent="0.25">
      <c r="F51" s="39"/>
    </row>
    <row r="52" spans="6:6" ht="20.100000000000001" hidden="1" customHeight="1" x14ac:dyDescent="0.25">
      <c r="F52" s="39"/>
    </row>
    <row r="53" spans="6:6" ht="20.100000000000001" hidden="1" customHeight="1" x14ac:dyDescent="0.25">
      <c r="F53" s="39"/>
    </row>
    <row r="54" spans="6:6" ht="20.100000000000001" hidden="1" customHeight="1" x14ac:dyDescent="0.25">
      <c r="F54" s="39"/>
    </row>
    <row r="55" spans="6:6" ht="20.100000000000001" hidden="1" customHeight="1" x14ac:dyDescent="0.25">
      <c r="F55" s="39"/>
    </row>
    <row r="56" spans="6:6" ht="20.100000000000001" hidden="1" customHeight="1" x14ac:dyDescent="0.25">
      <c r="F56" s="39"/>
    </row>
    <row r="57" spans="6:6" ht="20.100000000000001" hidden="1" customHeight="1" x14ac:dyDescent="0.25">
      <c r="F57" s="39"/>
    </row>
    <row r="58" spans="6:6" ht="20.100000000000001" hidden="1" customHeight="1" x14ac:dyDescent="0.25">
      <c r="F58" s="39"/>
    </row>
    <row r="59" spans="6:6" ht="20.100000000000001" hidden="1" customHeight="1" x14ac:dyDescent="0.25">
      <c r="F59" s="39"/>
    </row>
    <row r="60" spans="6:6" ht="20.100000000000001" hidden="1" customHeight="1" x14ac:dyDescent="0.25">
      <c r="F60" s="39"/>
    </row>
    <row r="61" spans="6:6" ht="20.100000000000001" hidden="1" customHeight="1" x14ac:dyDescent="0.25">
      <c r="F61" s="39"/>
    </row>
    <row r="62" spans="6:6" ht="20.100000000000001" customHeight="1" x14ac:dyDescent="0.2"/>
  </sheetData>
  <mergeCells count="3">
    <mergeCell ref="B2:G4"/>
    <mergeCell ref="B6:E6"/>
    <mergeCell ref="B7:E8"/>
  </mergeCells>
  <conditionalFormatting sqref="C12:D12">
    <cfRule type="cellIs" dxfId="42" priority="1" operator="lessThan">
      <formula>0</formula>
    </cfRule>
  </conditionalFormatting>
  <printOptions horizontalCentered="1"/>
  <pageMargins left="0.4" right="0.4" top="0.4" bottom="0.4" header="0.3" footer="0.3"/>
  <pageSetup scale="81" fitToHeight="0" orientation="portrait" r:id="rId1"/>
  <headerFooter differentFirst="1">
    <oddFooter>Page &amp;P of &amp;N</oddFooter>
  </headerFooter>
  <ignoredErrors>
    <ignoredError sqref="C11:E11 C16:C17 C21" calculatedColumn="1"/>
  </ignoredErrors>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1"/>
  <sheetViews>
    <sheetView showGridLines="0" tabSelected="1" workbookViewId="0">
      <selection activeCell="F6" sqref="F6"/>
    </sheetView>
  </sheetViews>
  <sheetFormatPr defaultColWidth="0" defaultRowHeight="12.75" zeroHeight="1" x14ac:dyDescent="0.2"/>
  <cols>
    <col min="1" max="1" width="3.125" style="43" customWidth="1"/>
    <col min="2" max="2" width="10.75" style="43" customWidth="1"/>
    <col min="3" max="3" width="32" style="43" customWidth="1"/>
    <col min="4" max="4" width="15.375" style="43" customWidth="1"/>
    <col min="5" max="5" width="26.625" style="43" customWidth="1"/>
    <col min="6" max="6" width="3.5" style="43" customWidth="1"/>
    <col min="7" max="16384" width="9" style="43" hidden="1"/>
  </cols>
  <sheetData>
    <row r="1" spans="2:6" ht="20.100000000000001" customHeight="1" x14ac:dyDescent="0.2">
      <c r="C1" s="87" t="s">
        <v>45</v>
      </c>
      <c r="D1" s="87"/>
      <c r="E1" s="87"/>
      <c r="F1" s="87"/>
    </row>
    <row r="2" spans="2:6" ht="20.100000000000001" customHeight="1" x14ac:dyDescent="0.2">
      <c r="C2" s="87"/>
      <c r="D2" s="87"/>
      <c r="E2" s="87"/>
      <c r="F2" s="87"/>
    </row>
    <row r="3" spans="2:6" ht="20.100000000000001" customHeight="1" x14ac:dyDescent="0.2">
      <c r="C3" s="87"/>
      <c r="D3" s="87"/>
      <c r="E3" s="87"/>
      <c r="F3" s="87"/>
    </row>
    <row r="4" spans="2:6" ht="20.100000000000001" customHeight="1" x14ac:dyDescent="0.2">
      <c r="C4" s="87"/>
      <c r="D4" s="87"/>
      <c r="E4" s="87"/>
      <c r="F4" s="87"/>
    </row>
    <row r="5" spans="2:6" ht="20.100000000000001" customHeight="1" x14ac:dyDescent="0.2">
      <c r="C5" s="87"/>
      <c r="D5" s="87"/>
      <c r="E5" s="87"/>
      <c r="F5" s="87"/>
    </row>
    <row r="6" spans="2:6" ht="63" customHeight="1" x14ac:dyDescent="0.2">
      <c r="B6" s="86" t="s">
        <v>47</v>
      </c>
      <c r="C6" s="86"/>
      <c r="D6" s="86"/>
      <c r="E6" s="86"/>
    </row>
    <row r="7" spans="2:6" ht="20.100000000000001" customHeight="1" x14ac:dyDescent="0.2">
      <c r="B7" s="44" t="s">
        <v>41</v>
      </c>
      <c r="C7" s="44" t="s">
        <v>42</v>
      </c>
      <c r="D7" s="44" t="s">
        <v>43</v>
      </c>
      <c r="E7" s="44" t="s">
        <v>44</v>
      </c>
    </row>
    <row r="8" spans="2:6" ht="20.100000000000001" customHeight="1" x14ac:dyDescent="0.2">
      <c r="B8" s="57"/>
      <c r="C8" s="58"/>
      <c r="D8" s="59"/>
      <c r="E8" s="58"/>
    </row>
    <row r="9" spans="2:6" ht="20.100000000000001" customHeight="1" x14ac:dyDescent="0.2">
      <c r="B9" s="57"/>
      <c r="C9" s="58"/>
      <c r="D9" s="59"/>
      <c r="E9" s="58"/>
    </row>
    <row r="10" spans="2:6" ht="20.100000000000001" customHeight="1" x14ac:dyDescent="0.2">
      <c r="B10" s="57"/>
      <c r="C10" s="58"/>
      <c r="D10" s="59"/>
      <c r="E10" s="58"/>
    </row>
    <row r="11" spans="2:6" ht="20.100000000000001" customHeight="1" x14ac:dyDescent="0.2">
      <c r="B11" s="57"/>
      <c r="C11" s="58"/>
      <c r="D11" s="59"/>
      <c r="E11" s="58"/>
    </row>
    <row r="12" spans="2:6" ht="20.100000000000001" customHeight="1" x14ac:dyDescent="0.2">
      <c r="B12" s="57"/>
      <c r="C12" s="58"/>
      <c r="D12" s="59"/>
      <c r="E12" s="58"/>
    </row>
    <row r="13" spans="2:6" ht="20.100000000000001" customHeight="1" x14ac:dyDescent="0.2">
      <c r="B13" s="57"/>
      <c r="C13" s="58"/>
      <c r="D13" s="59"/>
      <c r="E13" s="58"/>
    </row>
    <row r="14" spans="2:6" ht="20.100000000000001" customHeight="1" x14ac:dyDescent="0.2">
      <c r="B14" s="57"/>
      <c r="C14" s="58"/>
      <c r="D14" s="59"/>
      <c r="E14" s="58"/>
    </row>
    <row r="15" spans="2:6" ht="20.100000000000001" customHeight="1" x14ac:dyDescent="0.2">
      <c r="B15" s="57"/>
      <c r="C15" s="58"/>
      <c r="D15" s="59"/>
      <c r="E15" s="58"/>
    </row>
    <row r="16" spans="2:6" ht="20.100000000000001" customHeight="1" x14ac:dyDescent="0.2">
      <c r="B16" s="57"/>
      <c r="C16" s="58"/>
      <c r="D16" s="59"/>
      <c r="E16" s="58"/>
    </row>
    <row r="17" spans="2:5" ht="20.100000000000001" customHeight="1" x14ac:dyDescent="0.2">
      <c r="B17" s="57"/>
      <c r="C17" s="58"/>
      <c r="D17" s="59"/>
      <c r="E17" s="58"/>
    </row>
    <row r="18" spans="2:5" ht="20.100000000000001" customHeight="1" x14ac:dyDescent="0.2">
      <c r="B18" s="57"/>
      <c r="C18" s="58"/>
      <c r="D18" s="59"/>
      <c r="E18" s="58"/>
    </row>
    <row r="19" spans="2:5" ht="20.100000000000001" customHeight="1" x14ac:dyDescent="0.2">
      <c r="B19" s="57"/>
      <c r="C19" s="58"/>
      <c r="D19" s="59"/>
      <c r="E19" s="58"/>
    </row>
    <row r="20" spans="2:5" ht="20.100000000000001" customHeight="1" x14ac:dyDescent="0.2">
      <c r="B20" s="57"/>
      <c r="C20" s="58"/>
      <c r="D20" s="59"/>
      <c r="E20" s="58"/>
    </row>
    <row r="21" spans="2:5" ht="20.100000000000001" customHeight="1" x14ac:dyDescent="0.2">
      <c r="B21" s="57"/>
      <c r="C21" s="58"/>
      <c r="D21" s="59"/>
      <c r="E21" s="58"/>
    </row>
    <row r="22" spans="2:5" ht="20.100000000000001" customHeight="1" x14ac:dyDescent="0.2">
      <c r="B22" s="57"/>
      <c r="C22" s="58"/>
      <c r="D22" s="59"/>
      <c r="E22" s="58"/>
    </row>
    <row r="23" spans="2:5" ht="20.100000000000001" customHeight="1" x14ac:dyDescent="0.2">
      <c r="B23" s="57"/>
      <c r="C23" s="58"/>
      <c r="D23" s="59"/>
      <c r="E23" s="58"/>
    </row>
    <row r="24" spans="2:5" ht="20.100000000000001" customHeight="1" x14ac:dyDescent="0.2">
      <c r="B24" s="57"/>
      <c r="C24" s="58"/>
      <c r="D24" s="59"/>
      <c r="E24" s="58"/>
    </row>
    <row r="25" spans="2:5" ht="20.100000000000001" customHeight="1" x14ac:dyDescent="0.2">
      <c r="B25" s="57"/>
      <c r="C25" s="58"/>
      <c r="D25" s="59"/>
      <c r="E25" s="58"/>
    </row>
    <row r="26" spans="2:5" ht="20.100000000000001" customHeight="1" x14ac:dyDescent="0.2">
      <c r="B26" s="57"/>
      <c r="C26" s="58"/>
      <c r="D26" s="59"/>
      <c r="E26" s="58"/>
    </row>
    <row r="27" spans="2:5" ht="20.100000000000001" customHeight="1" x14ac:dyDescent="0.2">
      <c r="B27" s="57"/>
      <c r="C27" s="58"/>
      <c r="D27" s="59"/>
      <c r="E27" s="58"/>
    </row>
    <row r="28" spans="2:5" ht="20.100000000000001" customHeight="1" x14ac:dyDescent="0.2">
      <c r="B28" s="57"/>
      <c r="C28" s="58"/>
      <c r="D28" s="59"/>
      <c r="E28" s="58"/>
    </row>
    <row r="29" spans="2:5" ht="20.100000000000001" customHeight="1" x14ac:dyDescent="0.2">
      <c r="B29" s="57"/>
      <c r="C29" s="58"/>
      <c r="D29" s="59"/>
      <c r="E29" s="58"/>
    </row>
    <row r="30" spans="2:5" ht="20.100000000000001" customHeight="1" x14ac:dyDescent="0.2">
      <c r="B30" s="57"/>
      <c r="C30" s="58"/>
      <c r="D30" s="59"/>
      <c r="E30" s="58"/>
    </row>
    <row r="31" spans="2:5" ht="20.100000000000001" customHeight="1" x14ac:dyDescent="0.2">
      <c r="B31" s="57"/>
      <c r="C31" s="58"/>
      <c r="D31" s="59"/>
      <c r="E31" s="58"/>
    </row>
    <row r="32" spans="2:5" ht="20.100000000000001" customHeight="1" x14ac:dyDescent="0.2">
      <c r="B32" s="57"/>
      <c r="C32" s="58"/>
      <c r="D32" s="59"/>
      <c r="E32" s="58"/>
    </row>
    <row r="33" spans="2:5" ht="20.100000000000001" customHeight="1" x14ac:dyDescent="0.2">
      <c r="B33" s="57"/>
      <c r="C33" s="58"/>
      <c r="D33" s="59"/>
      <c r="E33" s="58"/>
    </row>
    <row r="34" spans="2:5" ht="20.100000000000001" customHeight="1" x14ac:dyDescent="0.2">
      <c r="B34" s="57"/>
      <c r="C34" s="58"/>
      <c r="D34" s="59"/>
      <c r="E34" s="58"/>
    </row>
    <row r="35" spans="2:5" ht="20.100000000000001" customHeight="1" x14ac:dyDescent="0.2">
      <c r="B35" s="57"/>
      <c r="C35" s="58"/>
      <c r="D35" s="59"/>
      <c r="E35" s="58"/>
    </row>
    <row r="36" spans="2:5" ht="20.100000000000001" customHeight="1" x14ac:dyDescent="0.2">
      <c r="B36" s="57"/>
      <c r="C36" s="58"/>
      <c r="D36" s="59"/>
      <c r="E36" s="58"/>
    </row>
    <row r="37" spans="2:5" ht="20.100000000000001" customHeight="1" x14ac:dyDescent="0.2">
      <c r="B37" s="57"/>
      <c r="C37" s="58"/>
      <c r="D37" s="59"/>
      <c r="E37" s="58"/>
    </row>
    <row r="38" spans="2:5" ht="20.100000000000001" customHeight="1" x14ac:dyDescent="0.2">
      <c r="B38" s="57"/>
      <c r="C38" s="58"/>
      <c r="D38" s="59"/>
      <c r="E38" s="58"/>
    </row>
    <row r="39" spans="2:5" ht="20.100000000000001" customHeight="1" x14ac:dyDescent="0.2">
      <c r="B39" s="57"/>
      <c r="C39" s="58"/>
      <c r="D39" s="59"/>
      <c r="E39" s="58"/>
    </row>
    <row r="40" spans="2:5" ht="20.100000000000001" customHeight="1" x14ac:dyDescent="0.2">
      <c r="B40" s="57"/>
      <c r="C40" s="58"/>
      <c r="D40" s="59"/>
      <c r="E40" s="58"/>
    </row>
    <row r="41" spans="2:5" ht="20.100000000000001" customHeight="1" x14ac:dyDescent="0.2">
      <c r="B41" s="57"/>
      <c r="C41" s="58"/>
      <c r="D41" s="59"/>
      <c r="E41" s="58"/>
    </row>
    <row r="42" spans="2:5" ht="20.100000000000001" customHeight="1" x14ac:dyDescent="0.2">
      <c r="B42" s="57"/>
      <c r="C42" s="58"/>
      <c r="D42" s="59"/>
      <c r="E42" s="58"/>
    </row>
    <row r="43" spans="2:5" ht="20.100000000000001" customHeight="1" x14ac:dyDescent="0.2">
      <c r="B43" s="57"/>
      <c r="C43" s="58"/>
      <c r="D43" s="59"/>
      <c r="E43" s="58"/>
    </row>
    <row r="44" spans="2:5" ht="20.100000000000001" customHeight="1" x14ac:dyDescent="0.2">
      <c r="B44" s="57"/>
      <c r="C44" s="58"/>
      <c r="D44" s="59"/>
      <c r="E44" s="58"/>
    </row>
    <row r="45" spans="2:5" ht="20.100000000000001" customHeight="1" x14ac:dyDescent="0.2">
      <c r="B45" s="57"/>
      <c r="C45" s="58"/>
      <c r="D45" s="59"/>
      <c r="E45" s="58"/>
    </row>
    <row r="46" spans="2:5" ht="20.100000000000001" customHeight="1" x14ac:dyDescent="0.2">
      <c r="B46" s="57"/>
      <c r="C46" s="58"/>
      <c r="D46" s="59"/>
      <c r="E46" s="58"/>
    </row>
    <row r="47" spans="2:5" ht="20.100000000000001" customHeight="1" x14ac:dyDescent="0.2">
      <c r="B47" s="57"/>
      <c r="C47" s="58"/>
      <c r="D47" s="59"/>
      <c r="E47" s="58"/>
    </row>
    <row r="48" spans="2:5" ht="20.100000000000001" customHeight="1" x14ac:dyDescent="0.2">
      <c r="B48" s="57"/>
      <c r="C48" s="58"/>
      <c r="D48" s="59"/>
      <c r="E48" s="58"/>
    </row>
    <row r="49" spans="2:5" ht="20.100000000000001" customHeight="1" x14ac:dyDescent="0.2">
      <c r="B49" s="57"/>
      <c r="C49" s="58"/>
      <c r="D49" s="59"/>
      <c r="E49" s="58"/>
    </row>
    <row r="50" spans="2:5" ht="20.100000000000001" customHeight="1" x14ac:dyDescent="0.2">
      <c r="B50" s="57"/>
      <c r="C50" s="58"/>
      <c r="D50" s="59"/>
      <c r="E50" s="58"/>
    </row>
    <row r="51" spans="2:5" ht="20.100000000000001" customHeight="1" x14ac:dyDescent="0.2">
      <c r="B51" s="57"/>
      <c r="C51" s="58"/>
      <c r="D51" s="59"/>
      <c r="E51" s="58"/>
    </row>
    <row r="52" spans="2:5" ht="20.100000000000001" customHeight="1" x14ac:dyDescent="0.2">
      <c r="B52" s="57"/>
      <c r="C52" s="58"/>
      <c r="D52" s="59"/>
      <c r="E52" s="58"/>
    </row>
    <row r="53" spans="2:5" ht="20.100000000000001" customHeight="1" x14ac:dyDescent="0.2">
      <c r="B53" s="57"/>
      <c r="C53" s="58"/>
      <c r="D53" s="59"/>
      <c r="E53" s="58"/>
    </row>
    <row r="54" spans="2:5" ht="20.100000000000001" customHeight="1" x14ac:dyDescent="0.2">
      <c r="B54" s="57"/>
      <c r="C54" s="58"/>
      <c r="D54" s="59"/>
      <c r="E54" s="58"/>
    </row>
    <row r="55" spans="2:5" ht="20.100000000000001" customHeight="1" x14ac:dyDescent="0.2">
      <c r="B55" s="57"/>
      <c r="C55" s="58"/>
      <c r="D55" s="59"/>
      <c r="E55" s="58"/>
    </row>
    <row r="56" spans="2:5" ht="20.100000000000001" customHeight="1" x14ac:dyDescent="0.2">
      <c r="B56" s="57"/>
      <c r="C56" s="58"/>
      <c r="D56" s="59"/>
      <c r="E56" s="58"/>
    </row>
    <row r="57" spans="2:5" ht="20.100000000000001" customHeight="1" x14ac:dyDescent="0.2">
      <c r="B57" s="57"/>
      <c r="C57" s="58"/>
      <c r="D57" s="59"/>
      <c r="E57" s="58"/>
    </row>
    <row r="58" spans="2:5" ht="20.100000000000001" customHeight="1" x14ac:dyDescent="0.2">
      <c r="B58" s="57"/>
      <c r="C58" s="58"/>
      <c r="D58" s="59"/>
      <c r="E58" s="58"/>
    </row>
    <row r="59" spans="2:5" ht="20.100000000000001" customHeight="1" x14ac:dyDescent="0.2">
      <c r="B59" s="57"/>
      <c r="C59" s="58"/>
      <c r="D59" s="59"/>
      <c r="E59" s="58"/>
    </row>
    <row r="60" spans="2:5" ht="20.100000000000001" customHeight="1" x14ac:dyDescent="0.2">
      <c r="B60" s="57"/>
      <c r="C60" s="58"/>
      <c r="D60" s="59"/>
      <c r="E60" s="58"/>
    </row>
    <row r="61" spans="2:5" ht="20.100000000000001" customHeight="1" x14ac:dyDescent="0.2">
      <c r="B61" s="57"/>
      <c r="C61" s="58"/>
      <c r="D61" s="59"/>
      <c r="E61" s="58"/>
    </row>
    <row r="62" spans="2:5" ht="20.100000000000001" customHeight="1" x14ac:dyDescent="0.2">
      <c r="B62" s="57"/>
      <c r="C62" s="58"/>
      <c r="D62" s="59"/>
      <c r="E62" s="58"/>
    </row>
    <row r="63" spans="2:5" ht="20.100000000000001" customHeight="1" x14ac:dyDescent="0.2">
      <c r="B63" s="57"/>
      <c r="C63" s="58"/>
      <c r="D63" s="59"/>
      <c r="E63" s="58"/>
    </row>
    <row r="64" spans="2:5" ht="20.100000000000001" customHeight="1" x14ac:dyDescent="0.2">
      <c r="B64" s="57"/>
      <c r="C64" s="58"/>
      <c r="D64" s="59"/>
      <c r="E64" s="58"/>
    </row>
    <row r="65" spans="2:5" ht="20.100000000000001" customHeight="1" x14ac:dyDescent="0.2">
      <c r="B65" s="57"/>
      <c r="C65" s="58"/>
      <c r="D65" s="59"/>
      <c r="E65" s="58"/>
    </row>
    <row r="66" spans="2:5" ht="20.100000000000001" customHeight="1" x14ac:dyDescent="0.2">
      <c r="B66" s="57"/>
      <c r="C66" s="58"/>
      <c r="D66" s="59"/>
      <c r="E66" s="58"/>
    </row>
    <row r="67" spans="2:5" ht="20.100000000000001" customHeight="1" x14ac:dyDescent="0.2">
      <c r="B67" s="57"/>
      <c r="C67" s="58"/>
      <c r="D67" s="59"/>
      <c r="E67" s="58"/>
    </row>
    <row r="68" spans="2:5" ht="20.100000000000001" customHeight="1" x14ac:dyDescent="0.2">
      <c r="B68" s="57"/>
      <c r="C68" s="58"/>
      <c r="D68" s="59"/>
      <c r="E68" s="58"/>
    </row>
    <row r="69" spans="2:5" ht="20.100000000000001" customHeight="1" x14ac:dyDescent="0.2">
      <c r="B69" s="57"/>
      <c r="C69" s="58"/>
      <c r="D69" s="59"/>
      <c r="E69" s="58"/>
    </row>
    <row r="70" spans="2:5" ht="20.100000000000001" customHeight="1" x14ac:dyDescent="0.2">
      <c r="B70" s="57"/>
      <c r="C70" s="58"/>
      <c r="D70" s="59"/>
      <c r="E70" s="58"/>
    </row>
    <row r="71" spans="2:5" ht="20.100000000000001" customHeight="1" x14ac:dyDescent="0.2">
      <c r="B71" s="57"/>
      <c r="C71" s="58"/>
      <c r="D71" s="59"/>
      <c r="E71" s="58"/>
    </row>
    <row r="72" spans="2:5" ht="20.100000000000001" customHeight="1" x14ac:dyDescent="0.2">
      <c r="B72" s="57"/>
      <c r="C72" s="58"/>
      <c r="D72" s="59"/>
      <c r="E72" s="58"/>
    </row>
    <row r="73" spans="2:5" ht="20.100000000000001" customHeight="1" x14ac:dyDescent="0.2">
      <c r="B73" s="57"/>
      <c r="C73" s="58"/>
      <c r="D73" s="59"/>
      <c r="E73" s="58"/>
    </row>
    <row r="74" spans="2:5" ht="20.100000000000001" customHeight="1" x14ac:dyDescent="0.2">
      <c r="B74" s="57"/>
      <c r="C74" s="58"/>
      <c r="D74" s="59"/>
      <c r="E74" s="58"/>
    </row>
    <row r="75" spans="2:5" ht="20.100000000000001" customHeight="1" x14ac:dyDescent="0.2">
      <c r="B75" s="57"/>
      <c r="C75" s="58"/>
      <c r="D75" s="59"/>
      <c r="E75" s="58"/>
    </row>
    <row r="76" spans="2:5" ht="20.100000000000001" customHeight="1" x14ac:dyDescent="0.2">
      <c r="B76" s="57"/>
      <c r="C76" s="58"/>
      <c r="D76" s="59"/>
      <c r="E76" s="58"/>
    </row>
    <row r="77" spans="2:5" ht="20.100000000000001" customHeight="1" x14ac:dyDescent="0.2">
      <c r="B77" s="57"/>
      <c r="C77" s="58"/>
      <c r="D77" s="59"/>
      <c r="E77" s="58"/>
    </row>
    <row r="78" spans="2:5" ht="20.100000000000001" customHeight="1" x14ac:dyDescent="0.2">
      <c r="B78" s="57"/>
      <c r="C78" s="58"/>
      <c r="D78" s="59"/>
      <c r="E78" s="58"/>
    </row>
    <row r="79" spans="2:5" ht="20.100000000000001" customHeight="1" x14ac:dyDescent="0.2">
      <c r="B79" s="57"/>
      <c r="C79" s="58"/>
      <c r="D79" s="59"/>
      <c r="E79" s="58"/>
    </row>
    <row r="80" spans="2:5" ht="20.100000000000001" customHeight="1" x14ac:dyDescent="0.2">
      <c r="B80" s="57"/>
      <c r="C80" s="58"/>
      <c r="D80" s="59"/>
      <c r="E80" s="58"/>
    </row>
    <row r="81" spans="2:5" ht="20.100000000000001" customHeight="1" x14ac:dyDescent="0.2">
      <c r="B81" s="57"/>
      <c r="C81" s="58"/>
      <c r="D81" s="59"/>
      <c r="E81" s="58"/>
    </row>
    <row r="82" spans="2:5" ht="20.100000000000001" customHeight="1" x14ac:dyDescent="0.2">
      <c r="B82" s="57"/>
      <c r="C82" s="58"/>
      <c r="D82" s="59"/>
      <c r="E82" s="58"/>
    </row>
    <row r="83" spans="2:5" ht="20.100000000000001" customHeight="1" x14ac:dyDescent="0.2">
      <c r="B83" s="57"/>
      <c r="C83" s="58"/>
      <c r="D83" s="59"/>
      <c r="E83" s="58"/>
    </row>
    <row r="84" spans="2:5" ht="20.100000000000001" customHeight="1" x14ac:dyDescent="0.2">
      <c r="B84" s="57"/>
      <c r="C84" s="58"/>
      <c r="D84" s="59"/>
      <c r="E84" s="58"/>
    </row>
    <row r="85" spans="2:5" ht="20.100000000000001" customHeight="1" x14ac:dyDescent="0.2">
      <c r="B85" s="57"/>
      <c r="C85" s="58"/>
      <c r="D85" s="59"/>
      <c r="E85" s="58"/>
    </row>
    <row r="86" spans="2:5" ht="20.100000000000001" customHeight="1" x14ac:dyDescent="0.2">
      <c r="B86" s="57"/>
      <c r="C86" s="58"/>
      <c r="D86" s="59"/>
      <c r="E86" s="58"/>
    </row>
    <row r="87" spans="2:5" ht="20.100000000000001" customHeight="1" x14ac:dyDescent="0.2">
      <c r="B87" s="57"/>
      <c r="C87" s="58"/>
      <c r="D87" s="59"/>
      <c r="E87" s="58"/>
    </row>
    <row r="88" spans="2:5" ht="20.100000000000001" customHeight="1" x14ac:dyDescent="0.2">
      <c r="B88" s="57"/>
      <c r="C88" s="58"/>
      <c r="D88" s="59"/>
      <c r="E88" s="58"/>
    </row>
    <row r="89" spans="2:5" ht="20.100000000000001" customHeight="1" x14ac:dyDescent="0.2">
      <c r="B89" s="57"/>
      <c r="C89" s="58"/>
      <c r="D89" s="59"/>
      <c r="E89" s="58"/>
    </row>
    <row r="90" spans="2:5" ht="20.100000000000001" customHeight="1" x14ac:dyDescent="0.2">
      <c r="B90" s="57"/>
      <c r="C90" s="58"/>
      <c r="D90" s="59"/>
      <c r="E90" s="58"/>
    </row>
    <row r="91" spans="2:5" ht="20.100000000000001" customHeight="1" x14ac:dyDescent="0.2">
      <c r="B91" s="57"/>
      <c r="C91" s="58"/>
      <c r="D91" s="59"/>
      <c r="E91" s="58"/>
    </row>
    <row r="92" spans="2:5" ht="20.100000000000001" customHeight="1" x14ac:dyDescent="0.2">
      <c r="B92" s="57"/>
      <c r="C92" s="58"/>
      <c r="D92" s="59"/>
      <c r="E92" s="58"/>
    </row>
    <row r="93" spans="2:5" ht="20.100000000000001" customHeight="1" x14ac:dyDescent="0.2">
      <c r="B93" s="57"/>
      <c r="C93" s="58"/>
      <c r="D93" s="59"/>
      <c r="E93" s="58"/>
    </row>
    <row r="94" spans="2:5" ht="20.100000000000001" customHeight="1" x14ac:dyDescent="0.2">
      <c r="B94" s="57"/>
      <c r="C94" s="58"/>
      <c r="D94" s="59"/>
      <c r="E94" s="58"/>
    </row>
    <row r="95" spans="2:5" ht="20.100000000000001" customHeight="1" x14ac:dyDescent="0.2">
      <c r="B95" s="57"/>
      <c r="C95" s="58"/>
      <c r="D95" s="59"/>
      <c r="E95" s="58"/>
    </row>
    <row r="96" spans="2:5" ht="20.100000000000001" customHeight="1" x14ac:dyDescent="0.2">
      <c r="B96" s="57"/>
      <c r="C96" s="58"/>
      <c r="D96" s="59"/>
      <c r="E96" s="58"/>
    </row>
    <row r="97" spans="2:5" ht="20.100000000000001" customHeight="1" x14ac:dyDescent="0.2">
      <c r="B97" s="57"/>
      <c r="C97" s="58"/>
      <c r="D97" s="59"/>
      <c r="E97" s="58"/>
    </row>
    <row r="98" spans="2:5" ht="20.100000000000001" customHeight="1" x14ac:dyDescent="0.2">
      <c r="B98" s="57"/>
      <c r="C98" s="58"/>
      <c r="D98" s="59"/>
      <c r="E98" s="58"/>
    </row>
    <row r="99" spans="2:5" ht="20.100000000000001" customHeight="1" x14ac:dyDescent="0.2">
      <c r="B99" s="57"/>
      <c r="C99" s="58"/>
      <c r="D99" s="59"/>
      <c r="E99" s="58"/>
    </row>
    <row r="100" spans="2:5" ht="20.100000000000001" customHeight="1" x14ac:dyDescent="0.2">
      <c r="B100" s="57"/>
      <c r="C100" s="58"/>
      <c r="D100" s="59"/>
      <c r="E100" s="58"/>
    </row>
    <row r="101" spans="2:5" ht="20.100000000000001" customHeight="1" x14ac:dyDescent="0.2">
      <c r="B101" s="57"/>
      <c r="C101" s="58"/>
      <c r="D101" s="59"/>
      <c r="E101" s="58"/>
    </row>
    <row r="102" spans="2:5" ht="20.100000000000001" customHeight="1" x14ac:dyDescent="0.2">
      <c r="B102" s="57"/>
      <c r="C102" s="58"/>
      <c r="D102" s="59"/>
      <c r="E102" s="58"/>
    </row>
    <row r="103" spans="2:5" ht="20.100000000000001" customHeight="1" x14ac:dyDescent="0.2">
      <c r="B103" s="57"/>
      <c r="C103" s="58"/>
      <c r="D103" s="59"/>
      <c r="E103" s="58"/>
    </row>
    <row r="104" spans="2:5" ht="20.100000000000001" customHeight="1" x14ac:dyDescent="0.2">
      <c r="B104" s="57"/>
      <c r="C104" s="58"/>
      <c r="D104" s="59"/>
      <c r="E104" s="58"/>
    </row>
    <row r="105" spans="2:5" ht="20.100000000000001" customHeight="1" x14ac:dyDescent="0.2">
      <c r="B105" s="57"/>
      <c r="C105" s="58"/>
      <c r="D105" s="59"/>
      <c r="E105" s="58"/>
    </row>
    <row r="106" spans="2:5" ht="20.100000000000001" customHeight="1" x14ac:dyDescent="0.2">
      <c r="B106" s="57"/>
      <c r="C106" s="58"/>
      <c r="D106" s="59"/>
      <c r="E106" s="58"/>
    </row>
    <row r="107" spans="2:5" ht="20.100000000000001" customHeight="1" x14ac:dyDescent="0.2">
      <c r="B107" s="57"/>
      <c r="C107" s="58"/>
      <c r="D107" s="59"/>
      <c r="E107" s="58"/>
    </row>
    <row r="108" spans="2:5" ht="20.100000000000001" customHeight="1" x14ac:dyDescent="0.2">
      <c r="B108" s="57"/>
      <c r="C108" s="58"/>
      <c r="D108" s="59"/>
      <c r="E108" s="58"/>
    </row>
    <row r="109" spans="2:5" ht="20.100000000000001" customHeight="1" x14ac:dyDescent="0.2">
      <c r="B109" s="57"/>
      <c r="C109" s="58"/>
      <c r="D109" s="59"/>
      <c r="E109" s="58"/>
    </row>
    <row r="110" spans="2:5" ht="20.100000000000001" customHeight="1" x14ac:dyDescent="0.2">
      <c r="B110" s="57"/>
      <c r="C110" s="58"/>
      <c r="D110" s="59"/>
      <c r="E110" s="58"/>
    </row>
    <row r="111" spans="2:5" ht="20.100000000000001" customHeight="1" x14ac:dyDescent="0.2">
      <c r="B111" s="57"/>
      <c r="C111" s="58"/>
      <c r="D111" s="59"/>
      <c r="E111" s="58"/>
    </row>
    <row r="112" spans="2:5" ht="20.100000000000001" customHeight="1" x14ac:dyDescent="0.2">
      <c r="B112" s="57"/>
      <c r="C112" s="58"/>
      <c r="D112" s="59"/>
      <c r="E112" s="58"/>
    </row>
    <row r="113" spans="2:5" ht="20.100000000000001" customHeight="1" x14ac:dyDescent="0.2">
      <c r="B113" s="57"/>
      <c r="C113" s="58"/>
      <c r="D113" s="59"/>
      <c r="E113" s="58"/>
    </row>
    <row r="114" spans="2:5" ht="20.100000000000001" customHeight="1" x14ac:dyDescent="0.2">
      <c r="B114" s="57"/>
      <c r="C114" s="58"/>
      <c r="D114" s="59"/>
      <c r="E114" s="58"/>
    </row>
    <row r="115" spans="2:5" ht="20.100000000000001" customHeight="1" x14ac:dyDescent="0.2">
      <c r="B115" s="57"/>
      <c r="C115" s="58"/>
      <c r="D115" s="59"/>
      <c r="E115" s="58"/>
    </row>
    <row r="116" spans="2:5" ht="20.100000000000001" customHeight="1" x14ac:dyDescent="0.2">
      <c r="B116" s="57"/>
      <c r="C116" s="58"/>
      <c r="D116" s="59"/>
      <c r="E116" s="58"/>
    </row>
    <row r="117" spans="2:5" ht="20.100000000000001" customHeight="1" x14ac:dyDescent="0.2">
      <c r="B117" s="57"/>
      <c r="C117" s="58"/>
      <c r="D117" s="59"/>
      <c r="E117" s="58"/>
    </row>
    <row r="118" spans="2:5" ht="20.100000000000001" customHeight="1" x14ac:dyDescent="0.2">
      <c r="B118" s="57"/>
      <c r="C118" s="58"/>
      <c r="D118" s="59"/>
      <c r="E118" s="58"/>
    </row>
    <row r="119" spans="2:5" ht="20.100000000000001" customHeight="1" x14ac:dyDescent="0.2">
      <c r="B119" s="57"/>
      <c r="C119" s="58"/>
      <c r="D119" s="59"/>
      <c r="E119" s="58"/>
    </row>
    <row r="120" spans="2:5" ht="20.100000000000001" customHeight="1" x14ac:dyDescent="0.2">
      <c r="B120" s="57"/>
      <c r="C120" s="58"/>
      <c r="D120" s="59"/>
      <c r="E120" s="58"/>
    </row>
    <row r="121" spans="2:5" ht="20.100000000000001" customHeight="1" x14ac:dyDescent="0.2">
      <c r="B121" s="57"/>
      <c r="C121" s="58"/>
      <c r="D121" s="59"/>
      <c r="E121" s="58"/>
    </row>
    <row r="122" spans="2:5" ht="20.100000000000001" customHeight="1" x14ac:dyDescent="0.2">
      <c r="B122" s="57"/>
      <c r="C122" s="58"/>
      <c r="D122" s="59"/>
      <c r="E122" s="58"/>
    </row>
    <row r="123" spans="2:5" ht="20.100000000000001" customHeight="1" x14ac:dyDescent="0.2">
      <c r="B123" s="57"/>
      <c r="C123" s="58"/>
      <c r="D123" s="59"/>
      <c r="E123" s="58"/>
    </row>
    <row r="124" spans="2:5" ht="20.100000000000001" customHeight="1" x14ac:dyDescent="0.2">
      <c r="B124" s="57"/>
      <c r="C124" s="58"/>
      <c r="D124" s="59"/>
      <c r="E124" s="58"/>
    </row>
    <row r="125" spans="2:5" ht="20.100000000000001" customHeight="1" x14ac:dyDescent="0.2">
      <c r="B125" s="57"/>
      <c r="C125" s="58"/>
      <c r="D125" s="59"/>
      <c r="E125" s="58"/>
    </row>
    <row r="126" spans="2:5" ht="20.100000000000001" customHeight="1" x14ac:dyDescent="0.2">
      <c r="B126" s="57"/>
      <c r="C126" s="58"/>
      <c r="D126" s="59"/>
      <c r="E126" s="58"/>
    </row>
    <row r="127" spans="2:5" ht="20.100000000000001" customHeight="1" x14ac:dyDescent="0.2">
      <c r="B127" s="57"/>
      <c r="C127" s="58"/>
      <c r="D127" s="59"/>
      <c r="E127" s="58"/>
    </row>
    <row r="128" spans="2:5" ht="20.100000000000001" customHeight="1" x14ac:dyDescent="0.2">
      <c r="B128" s="57"/>
      <c r="C128" s="58"/>
      <c r="D128" s="59"/>
      <c r="E128" s="58"/>
    </row>
    <row r="129" spans="2:5" ht="20.100000000000001" customHeight="1" x14ac:dyDescent="0.2">
      <c r="B129" s="57"/>
      <c r="C129" s="58"/>
      <c r="D129" s="59"/>
      <c r="E129" s="58"/>
    </row>
    <row r="130" spans="2:5" ht="20.100000000000001" customHeight="1" x14ac:dyDescent="0.2">
      <c r="B130" s="57"/>
      <c r="C130" s="58"/>
      <c r="D130" s="59"/>
      <c r="E130" s="58"/>
    </row>
    <row r="131" spans="2:5" ht="20.100000000000001" customHeight="1" x14ac:dyDescent="0.2">
      <c r="B131" s="57"/>
      <c r="C131" s="58"/>
      <c r="D131" s="59"/>
      <c r="E131" s="58"/>
    </row>
    <row r="132" spans="2:5" ht="20.100000000000001" customHeight="1" x14ac:dyDescent="0.2">
      <c r="B132" s="57"/>
      <c r="C132" s="58"/>
      <c r="D132" s="59"/>
      <c r="E132" s="58"/>
    </row>
    <row r="133" spans="2:5" ht="20.100000000000001" customHeight="1" x14ac:dyDescent="0.2">
      <c r="B133" s="57"/>
      <c r="C133" s="58"/>
      <c r="D133" s="59"/>
      <c r="E133" s="58"/>
    </row>
    <row r="134" spans="2:5" ht="20.100000000000001" customHeight="1" x14ac:dyDescent="0.2">
      <c r="B134" s="57"/>
      <c r="C134" s="58"/>
      <c r="D134" s="59"/>
      <c r="E134" s="58"/>
    </row>
    <row r="135" spans="2:5" ht="20.100000000000001" customHeight="1" x14ac:dyDescent="0.2">
      <c r="B135" s="57"/>
      <c r="C135" s="58"/>
      <c r="D135" s="59"/>
      <c r="E135" s="58"/>
    </row>
    <row r="136" spans="2:5" ht="20.100000000000001" customHeight="1" x14ac:dyDescent="0.2">
      <c r="B136" s="57"/>
      <c r="C136" s="58"/>
      <c r="D136" s="59"/>
      <c r="E136" s="58"/>
    </row>
    <row r="137" spans="2:5" ht="20.100000000000001" customHeight="1" x14ac:dyDescent="0.2">
      <c r="B137" s="57"/>
      <c r="C137" s="58"/>
      <c r="D137" s="59"/>
      <c r="E137" s="58"/>
    </row>
    <row r="138" spans="2:5" ht="20.100000000000001" customHeight="1" x14ac:dyDescent="0.2">
      <c r="B138" s="57"/>
      <c r="C138" s="58"/>
      <c r="D138" s="59"/>
      <c r="E138" s="58"/>
    </row>
    <row r="139" spans="2:5" ht="20.100000000000001" customHeight="1" x14ac:dyDescent="0.2">
      <c r="B139" s="57"/>
      <c r="C139" s="58"/>
      <c r="D139" s="59"/>
      <c r="E139" s="58"/>
    </row>
    <row r="140" spans="2:5" ht="20.100000000000001" customHeight="1" x14ac:dyDescent="0.2">
      <c r="B140" s="57"/>
      <c r="C140" s="58"/>
      <c r="D140" s="59"/>
      <c r="E140" s="58"/>
    </row>
    <row r="141" spans="2:5" ht="20.100000000000001" customHeight="1" x14ac:dyDescent="0.2">
      <c r="B141" s="57"/>
      <c r="C141" s="58"/>
      <c r="D141" s="59"/>
      <c r="E141" s="58"/>
    </row>
    <row r="142" spans="2:5" ht="20.100000000000001" customHeight="1" x14ac:dyDescent="0.2">
      <c r="B142" s="57"/>
      <c r="C142" s="58"/>
      <c r="D142" s="59"/>
      <c r="E142" s="58"/>
    </row>
    <row r="143" spans="2:5" ht="20.100000000000001" customHeight="1" x14ac:dyDescent="0.2">
      <c r="B143" s="57"/>
      <c r="C143" s="58"/>
      <c r="D143" s="59"/>
      <c r="E143" s="58"/>
    </row>
    <row r="144" spans="2:5" ht="20.100000000000001" customHeight="1" x14ac:dyDescent="0.2">
      <c r="B144" s="57"/>
      <c r="C144" s="58"/>
      <c r="D144" s="59"/>
      <c r="E144" s="58"/>
    </row>
    <row r="145" spans="2:5" ht="20.100000000000001" customHeight="1" x14ac:dyDescent="0.2">
      <c r="B145" s="57"/>
      <c r="C145" s="58"/>
      <c r="D145" s="59"/>
      <c r="E145" s="58"/>
    </row>
    <row r="146" spans="2:5" ht="20.100000000000001" customHeight="1" x14ac:dyDescent="0.2">
      <c r="B146" s="57"/>
      <c r="C146" s="58"/>
      <c r="D146" s="59"/>
      <c r="E146" s="58"/>
    </row>
    <row r="147" spans="2:5" ht="20.100000000000001" customHeight="1" x14ac:dyDescent="0.2">
      <c r="B147" s="57"/>
      <c r="C147" s="58"/>
      <c r="D147" s="59"/>
      <c r="E147" s="58"/>
    </row>
    <row r="148" spans="2:5" ht="20.100000000000001" customHeight="1" x14ac:dyDescent="0.2">
      <c r="B148" s="57"/>
      <c r="C148" s="58"/>
      <c r="D148" s="59"/>
      <c r="E148" s="58"/>
    </row>
    <row r="149" spans="2:5" ht="20.100000000000001" customHeight="1" x14ac:dyDescent="0.2">
      <c r="B149" s="57"/>
      <c r="C149" s="58"/>
      <c r="D149" s="59"/>
      <c r="E149" s="58"/>
    </row>
    <row r="150" spans="2:5" ht="20.100000000000001" customHeight="1" x14ac:dyDescent="0.2">
      <c r="B150" s="57"/>
      <c r="C150" s="58"/>
      <c r="D150" s="59"/>
      <c r="E150" s="58"/>
    </row>
    <row r="151" spans="2:5" x14ac:dyDescent="0.2"/>
  </sheetData>
  <mergeCells count="2">
    <mergeCell ref="B6:E6"/>
    <mergeCell ref="C1:F5"/>
  </mergeCells>
  <dataValidations count="1">
    <dataValidation type="list" allowBlank="1" showInputMessage="1" showErrorMessage="1" sqref="E8:E150" xr:uid="{00000000-0002-0000-0200-000000000000}">
      <formula1>"Semester Refund,Earned Income,Additional Income,Student Bill,Housing &amp; Utilities,Food,Books &amp; School Supplies,Local Transportation,Travel,Personal Care,Entertainment,Savings,Debt,Other"</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E4E4917D-B4E2-41EC-A344-CAB929C318ED}">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16c05727-aa75-4e4a-9b5f-8a80a1165891"/>
    <ds:schemaRef ds:uri="71af3243-3dd4-4a8d-8c0d-dd76da1f02a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Projected vs. Actual</vt:lpstr>
      <vt:lpstr>Income &amp; Expense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2022-04-28T19:00:04Z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